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B571E5C4-A660-4DF8-9F97-A8EF4A981C70}" xr6:coauthVersionLast="47" xr6:coauthVersionMax="47" xr10:uidLastSave="{00000000-0000-0000-0000-000000000000}"/>
  <bookViews>
    <workbookView xWindow="-108" yWindow="-108" windowWidth="23256" windowHeight="13176" tabRatio="842" xr2:uid="{00000000-000D-0000-FFFF-FFFF00000000}"/>
  </bookViews>
  <sheets>
    <sheet name="2025年度　10月15日更新" sheetId="14" r:id="rId1"/>
    <sheet name="2025年度　7月15日更新" sheetId="22" r:id="rId2"/>
    <sheet name="2025年度　4月15日更新" sheetId="23" r:id="rId3"/>
    <sheet name="（入力規則）" sheetId="5" state="hidden" r:id="rId4"/>
    <sheet name="様式４、様式４-２記載要領" sheetId="21" state="hidden" r:id="rId5"/>
  </sheets>
  <definedNames>
    <definedName name="_xlnm._FilterDatabase" localSheetId="1" hidden="1">'2025年度　7月15日更新'!$B$4:$R$35</definedName>
    <definedName name="_xlnm.Print_Area" localSheetId="0">'2025年度　10月15日更新'!$B$1:$R$35</definedName>
    <definedName name="_xlnm.Print_Area" localSheetId="2">'2025年度　4月15日更新'!$B$1:$R$42</definedName>
    <definedName name="_xlnm.Print_Area" localSheetId="1">'2025年度　7月15日更新'!$B$1:$R$35</definedName>
    <definedName name="_xlnm.Print_Titles" localSheetId="1">'2025年度　7月15日更新'!$F:$F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3" l="1"/>
  <c r="M4" i="23"/>
  <c r="N4" i="23"/>
  <c r="O4" i="23"/>
  <c r="P4" i="23"/>
  <c r="Q4" i="23"/>
  <c r="L4" i="22"/>
  <c r="M4" i="22"/>
  <c r="N4" i="22"/>
  <c r="O4" i="22"/>
  <c r="P4" i="22"/>
  <c r="Q4" i="22"/>
  <c r="Q4" i="14"/>
  <c r="P4" i="14"/>
  <c r="O4" i="14"/>
  <c r="N4" i="14"/>
  <c r="M4" i="14"/>
  <c r="L4" i="14"/>
</calcChain>
</file>

<file path=xl/sharedStrings.xml><?xml version="1.0" encoding="utf-8"?>
<sst xmlns="http://schemas.openxmlformats.org/spreadsheetml/2006/main" count="774" uniqueCount="178">
  <si>
    <t>薬剤区分</t>
    <rPh sb="0" eb="4">
      <t>ヤクザイクブン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</si>
  <si>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</si>
  <si>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</si>
  <si>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</si>
  <si>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</si>
  <si>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</si>
  <si>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指数</t>
    <rPh sb="0" eb="2">
      <t>シスウ</t>
    </rPh>
    <phoneticPr fontId="2"/>
  </si>
  <si>
    <t>在庫指数Dの理由</t>
    <phoneticPr fontId="2"/>
  </si>
  <si>
    <t>内用薬</t>
    <rPh sb="0" eb="3">
      <t>ナイヨウヤク</t>
    </rPh>
    <phoneticPr fontId="2"/>
  </si>
  <si>
    <t>①全て自社</t>
    <rPh sb="1" eb="2">
      <t>スベ</t>
    </rPh>
    <phoneticPr fontId="2"/>
  </si>
  <si>
    <t>○</t>
    <phoneticPr fontId="2"/>
  </si>
  <si>
    <t>①増加傾向</t>
    <rPh sb="1" eb="3">
      <t>ゾウカ</t>
    </rPh>
    <phoneticPr fontId="2"/>
  </si>
  <si>
    <t>①生産ロット数を増加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</si>
  <si>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</si>
  <si>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A</t>
    <phoneticPr fontId="2"/>
  </si>
  <si>
    <t xml:space="preserve">①有事による在庫放出中　
</t>
    <phoneticPr fontId="2"/>
  </si>
  <si>
    <t>注射薬</t>
    <rPh sb="0" eb="3">
      <t>チュウシャヤク</t>
    </rPh>
    <phoneticPr fontId="2"/>
  </si>
  <si>
    <t>②全て委託</t>
    <rPh sb="1" eb="2">
      <t>スベ</t>
    </rPh>
    <phoneticPr fontId="2"/>
  </si>
  <si>
    <t>②減少傾向</t>
    <rPh sb="1" eb="3">
      <t>ゲンショウ</t>
    </rPh>
    <rPh sb="3" eb="5">
      <t>ケイコウ</t>
    </rPh>
    <phoneticPr fontId="2"/>
  </si>
  <si>
    <t>②大スケールの製造設備への切り替え</t>
    <phoneticPr fontId="2"/>
  </si>
  <si>
    <t>B</t>
    <phoneticPr fontId="2"/>
  </si>
  <si>
    <t>②在庫消尽次第販売中止</t>
    <phoneticPr fontId="2"/>
  </si>
  <si>
    <t>外用薬</t>
    <rPh sb="0" eb="3">
      <t>ガイヨウヤク</t>
    </rPh>
    <phoneticPr fontId="2"/>
  </si>
  <si>
    <t>③包装等のみ自社</t>
    <phoneticPr fontId="2"/>
  </si>
  <si>
    <t>③季節性</t>
    <phoneticPr fontId="2"/>
  </si>
  <si>
    <t>③製造ラインの複数保有</t>
    <phoneticPr fontId="2"/>
  </si>
  <si>
    <t>C</t>
    <phoneticPr fontId="2"/>
  </si>
  <si>
    <t>③その他（備考欄に記入）</t>
    <phoneticPr fontId="2"/>
  </si>
  <si>
    <t>歯科用薬剤</t>
    <rPh sb="0" eb="5">
      <t>シカヨウヤクザイ</t>
    </rPh>
    <phoneticPr fontId="2"/>
  </si>
  <si>
    <t>④包装等のみ委託</t>
    <phoneticPr fontId="2"/>
  </si>
  <si>
    <t>④不規則</t>
    <rPh sb="1" eb="4">
      <t>フキソク</t>
    </rPh>
    <phoneticPr fontId="2"/>
  </si>
  <si>
    <t>④複数の製造拠点保有</t>
    <phoneticPr fontId="2"/>
  </si>
  <si>
    <t>D</t>
    <phoneticPr fontId="2"/>
  </si>
  <si>
    <t>⑤製剤製造一部委託</t>
    <rPh sb="1" eb="9">
      <t>セイザイセイゾウイチブイタク</t>
    </rPh>
    <phoneticPr fontId="2"/>
  </si>
  <si>
    <t>⑤横這い</t>
    <rPh sb="1" eb="3">
      <t>ヨコバ</t>
    </rPh>
    <phoneticPr fontId="2"/>
  </si>
  <si>
    <t>⑤製造余力無し</t>
    <rPh sb="1" eb="5">
      <t>セイゾウヨリョク</t>
    </rPh>
    <phoneticPr fontId="2"/>
  </si>
  <si>
    <t>⑥協業</t>
    <phoneticPr fontId="2"/>
  </si>
  <si>
    <t>⑥非公表</t>
    <rPh sb="1" eb="4">
      <t>ヒコウヒョウ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</si>
  <si>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</si>
  <si>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</si>
  <si>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</si>
  <si>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</si>
  <si>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本様式について</t>
    <rPh sb="0" eb="3">
      <t>ホンヨウシキ</t>
    </rPh>
    <phoneticPr fontId="2"/>
  </si>
  <si>
    <t>更新日：</t>
    <rPh sb="0" eb="3">
      <t>コウシンビ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</si>
  <si>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</si>
  <si>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備考</t>
    <rPh sb="0" eb="2">
      <t>ビコウ</t>
    </rPh>
    <phoneticPr fontId="2"/>
  </si>
  <si>
    <t>【様式４】　記載要領</t>
    <rPh sb="1" eb="3">
      <t>ヨウシキ</t>
    </rPh>
    <rPh sb="6" eb="10">
      <t>キサイヨウリョウ</t>
    </rPh>
    <phoneticPr fontId="2"/>
  </si>
  <si>
    <t>・記載例は、2024年4月更新及び厚労省への報告を想定。</t>
    <rPh sb="1" eb="4">
      <t>キサイレイ</t>
    </rPh>
    <rPh sb="10" eb="11">
      <t>ネン</t>
    </rPh>
    <rPh sb="12" eb="13">
      <t>ガツ</t>
    </rPh>
    <rPh sb="13" eb="16">
      <t>コウシンオヨ</t>
    </rPh>
    <rPh sb="17" eb="20">
      <t>コウロウショウ</t>
    </rPh>
    <rPh sb="22" eb="24">
      <t>ホウコク</t>
    </rPh>
    <rPh sb="25" eb="27">
      <t>ソウテイ</t>
    </rPh>
    <phoneticPr fontId="2"/>
  </si>
  <si>
    <t>○○月度更新分</t>
    <rPh sb="2" eb="3">
      <t>ゲツ</t>
    </rPh>
    <rPh sb="3" eb="4">
      <t>ド</t>
    </rPh>
    <rPh sb="4" eb="6">
      <t>コウシン</t>
    </rPh>
    <rPh sb="6" eb="7">
      <t>ブン</t>
    </rPh>
    <phoneticPr fontId="2"/>
  </si>
  <si>
    <t>・４半期毎に更新する。</t>
    <rPh sb="6" eb="8">
      <t>コウシン</t>
    </rPh>
    <phoneticPr fontId="2"/>
  </si>
  <si>
    <t>・該当月を入力すると、項目の年月が更新される。</t>
    <rPh sb="1" eb="3">
      <t>ガイトウ</t>
    </rPh>
    <rPh sb="3" eb="4">
      <t>ヅキ</t>
    </rPh>
    <rPh sb="5" eb="7">
      <t>ニュウリョク</t>
    </rPh>
    <rPh sb="11" eb="13">
      <t>コウモク</t>
    </rPh>
    <rPh sb="14" eb="16">
      <t>ネンゲツ</t>
    </rPh>
    <rPh sb="17" eb="19">
      <t>コウシン</t>
    </rPh>
    <phoneticPr fontId="2"/>
  </si>
  <si>
    <t>供給実績数量（年度）</t>
    <rPh sb="0" eb="6">
      <t>キョウキュウジッセキスウリョウ</t>
    </rPh>
    <rPh sb="7" eb="9">
      <t>ネンド</t>
    </rPh>
    <phoneticPr fontId="2"/>
  </si>
  <si>
    <r>
      <t>・過去3年度分の</t>
    </r>
    <r>
      <rPr>
        <b/>
        <sz val="11"/>
        <color theme="1"/>
        <rFont val="游ゴシック"/>
        <family val="3"/>
        <charset val="128"/>
        <scheme val="minor"/>
      </rPr>
      <t>年間</t>
    </r>
    <r>
      <rPr>
        <sz val="11"/>
        <color theme="1"/>
        <rFont val="游ゴシック"/>
        <family val="3"/>
        <charset val="128"/>
        <scheme val="minor"/>
      </rPr>
      <t>供給数量を掲載する。</t>
    </r>
    <rPh sb="1" eb="3">
      <t>カコ</t>
    </rPh>
    <rPh sb="4" eb="6">
      <t>ネンド</t>
    </rPh>
    <rPh sb="6" eb="7">
      <t>ブン</t>
    </rPh>
    <rPh sb="8" eb="10">
      <t>ネンカン</t>
    </rPh>
    <rPh sb="10" eb="12">
      <t>キョウキュウ</t>
    </rPh>
    <rPh sb="12" eb="14">
      <t>スウリョウ</t>
    </rPh>
    <rPh sb="15" eb="17">
      <t>ケイサイ</t>
    </rPh>
    <phoneticPr fontId="2"/>
  </si>
  <si>
    <t>・薬事工業生産動態統計調査と齟齬が無いように記入すること。</t>
    <rPh sb="14" eb="16">
      <t>ソゴ</t>
    </rPh>
    <rPh sb="17" eb="18">
      <t>ナ</t>
    </rPh>
    <phoneticPr fontId="2"/>
  </si>
  <si>
    <t>供給計画に対する実績の指数</t>
    <phoneticPr fontId="2"/>
  </si>
  <si>
    <t>・直近過去6か月分の月次の供給計画数量に対する供給実績数量の割合。</t>
    <phoneticPr fontId="2"/>
  </si>
  <si>
    <t>・（該当月の供給実績数量）/（該当月の供給計画数量）</t>
    <rPh sb="2" eb="5">
      <t>ガイトウヅキ</t>
    </rPh>
    <rPh sb="15" eb="18">
      <t>ガイトウヅキ</t>
    </rPh>
    <phoneticPr fontId="2"/>
  </si>
  <si>
    <t>・計画を1とした場合の指数を記載。</t>
    <rPh sb="1" eb="3">
      <t>ケイカク</t>
    </rPh>
    <rPh sb="8" eb="10">
      <t>バアイ</t>
    </rPh>
    <rPh sb="11" eb="13">
      <t>シスウ</t>
    </rPh>
    <rPh sb="14" eb="16">
      <t>キサイ</t>
    </rPh>
    <phoneticPr fontId="2"/>
  </si>
  <si>
    <t>・供給実績数量と（実績指数算出用の）供給計画数量を入力すると、自動入力される。</t>
    <rPh sb="1" eb="7">
      <t>キョウキュウジッセキスウリョウ</t>
    </rPh>
    <rPh sb="9" eb="13">
      <t>ジッセキシスウ</t>
    </rPh>
    <rPh sb="13" eb="16">
      <t>サンシュツヨウ</t>
    </rPh>
    <rPh sb="18" eb="24">
      <t>キョウキュウケイカクスウリョウ</t>
    </rPh>
    <rPh sb="25" eb="27">
      <t>ニュウリョク</t>
    </rPh>
    <rPh sb="31" eb="33">
      <t>ジドウ</t>
    </rPh>
    <rPh sb="33" eb="35">
      <t>ニュウリョク</t>
    </rPh>
    <phoneticPr fontId="2"/>
  </si>
  <si>
    <t>【様式４ー２】　記載要領</t>
    <phoneticPr fontId="2"/>
  </si>
  <si>
    <t>○○月度報告分</t>
    <rPh sb="2" eb="3">
      <t>ゲツ</t>
    </rPh>
    <rPh sb="3" eb="4">
      <t>ド</t>
    </rPh>
    <rPh sb="4" eb="6">
      <t>ホウコク</t>
    </rPh>
    <rPh sb="6" eb="7">
      <t>ブン</t>
    </rPh>
    <phoneticPr fontId="2"/>
  </si>
  <si>
    <t>・４月と10月の年２回、更新する。</t>
    <rPh sb="12" eb="14">
      <t>コウシン</t>
    </rPh>
    <phoneticPr fontId="2"/>
  </si>
  <si>
    <t>供給実績数量（月次）</t>
    <rPh sb="0" eb="6">
      <t>キョウキュウジッセキスウリョウ</t>
    </rPh>
    <rPh sb="7" eb="9">
      <t>ゲツジ</t>
    </rPh>
    <phoneticPr fontId="2"/>
  </si>
  <si>
    <r>
      <t>・直近過去6か月分の</t>
    </r>
    <r>
      <rPr>
        <b/>
        <sz val="11"/>
        <color indexed="8"/>
        <rFont val="游ゴシック"/>
        <family val="3"/>
        <charset val="128"/>
        <scheme val="minor"/>
      </rPr>
      <t>月次</t>
    </r>
    <r>
      <rPr>
        <sz val="11"/>
        <color indexed="8"/>
        <rFont val="游ゴシック"/>
        <family val="3"/>
        <charset val="128"/>
        <scheme val="minor"/>
      </rPr>
      <t>供給実績数量を報告する</t>
    </r>
    <rPh sb="19" eb="21">
      <t>ホウコク</t>
    </rPh>
    <phoneticPr fontId="2"/>
  </si>
  <si>
    <t>・供給実績数量は、薬事工業生産動態統計調査と齟齬が無いように記入すること。</t>
    <rPh sb="1" eb="7">
      <t>キョウキュウジッセキスウリョウ</t>
    </rPh>
    <rPh sb="22" eb="24">
      <t>ソゴ</t>
    </rPh>
    <rPh sb="25" eb="26">
      <t>ナ</t>
    </rPh>
    <phoneticPr fontId="2"/>
  </si>
  <si>
    <t>供給計画数量（月次）</t>
    <rPh sb="0" eb="6">
      <t>キョウキュウケイカクスウリョウ</t>
    </rPh>
    <rPh sb="7" eb="9">
      <t>ゲツジ</t>
    </rPh>
    <phoneticPr fontId="2"/>
  </si>
  <si>
    <r>
      <t>・6か月先の</t>
    </r>
    <r>
      <rPr>
        <b/>
        <sz val="11"/>
        <color indexed="8"/>
        <rFont val="游ゴシック"/>
        <family val="3"/>
        <charset val="128"/>
        <scheme val="minor"/>
      </rPr>
      <t>月次</t>
    </r>
    <r>
      <rPr>
        <sz val="11"/>
        <color indexed="8"/>
        <rFont val="游ゴシック"/>
        <family val="3"/>
        <charset val="128"/>
        <scheme val="minor"/>
      </rPr>
      <t>計画数量を報告する。</t>
    </r>
    <rPh sb="13" eb="15">
      <t>ホウコク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</si>
  <si>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</si>
  <si>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</si>
  <si>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</si>
  <si>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</si>
  <si>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内用薬</t>
    <rPh sb="0" eb="2">
      <t>ナイヨウ</t>
    </rPh>
    <rPh sb="2" eb="3">
      <t>ヤク</t>
    </rPh>
    <phoneticPr fontId="2"/>
  </si>
  <si>
    <t>コーアイセイ</t>
  </si>
  <si>
    <t>2171022F1010</t>
  </si>
  <si>
    <t>2171022F1215</t>
  </si>
  <si>
    <t>アムロジピン錠２．５ｍｇ「イセイ」</t>
    <rPh sb="6" eb="7">
      <t>ジョウ</t>
    </rPh>
    <phoneticPr fontId="2"/>
  </si>
  <si>
    <t>2171022F2017</t>
  </si>
  <si>
    <t>2171022F2211</t>
  </si>
  <si>
    <t>アムロジピン錠５ｍｇ「イセイ」</t>
    <rPh sb="6" eb="7">
      <t>ジョウ</t>
    </rPh>
    <phoneticPr fontId="2"/>
  </si>
  <si>
    <t>2171022F5326</t>
  </si>
  <si>
    <t>アムロジピン錠１０ｍｇ「イセイ」</t>
    <rPh sb="6" eb="7">
      <t>ジョウ</t>
    </rPh>
    <phoneticPr fontId="2"/>
  </si>
  <si>
    <t>2190029F3037</t>
  </si>
  <si>
    <t>炭酸ランタンＯＤ錠２５０ｍｇ「イセイ」</t>
    <rPh sb="0" eb="2">
      <t>タンサン</t>
    </rPh>
    <rPh sb="8" eb="9">
      <t>ジョウ</t>
    </rPh>
    <phoneticPr fontId="2"/>
  </si>
  <si>
    <t>2190029F4033</t>
  </si>
  <si>
    <t>炭酸ランタンＯＤ錠５００ｍｇ「イセイ」</t>
    <rPh sb="0" eb="2">
      <t>タンサン</t>
    </rPh>
    <rPh sb="8" eb="9">
      <t>ジョウ</t>
    </rPh>
    <phoneticPr fontId="2"/>
  </si>
  <si>
    <t>2132003F1419</t>
  </si>
  <si>
    <t>トリクロルメチアジド錠２ｍｇ「イセイ」</t>
    <rPh sb="10" eb="11">
      <t>ジョウ</t>
    </rPh>
    <phoneticPr fontId="2"/>
  </si>
  <si>
    <t>3134003F1019</t>
  </si>
  <si>
    <t>3134003F1205</t>
  </si>
  <si>
    <t>ピリドキサール錠１０ｍｇ「イセイ」</t>
    <rPh sb="7" eb="8">
      <t>ジョウ</t>
    </rPh>
    <phoneticPr fontId="2"/>
  </si>
  <si>
    <t>3134003F3011</t>
  </si>
  <si>
    <t>3134003F3143</t>
  </si>
  <si>
    <t>ピリドキサール錠３０ｍｇ「イセイ」</t>
    <rPh sb="7" eb="8">
      <t>ジョウ</t>
    </rPh>
    <phoneticPr fontId="2"/>
  </si>
  <si>
    <t>2399010F1010</t>
  </si>
  <si>
    <t>2399010F1176</t>
  </si>
  <si>
    <t>モサプリドクエン酸塩錠２．５ｍｇ「イセイ」</t>
    <rPh sb="8" eb="9">
      <t>サン</t>
    </rPh>
    <rPh sb="9" eb="10">
      <t>エン</t>
    </rPh>
    <rPh sb="10" eb="11">
      <t>ジョウ</t>
    </rPh>
    <phoneticPr fontId="2"/>
  </si>
  <si>
    <t>2399010F2016</t>
  </si>
  <si>
    <t>2399010F2172</t>
  </si>
  <si>
    <t>モサプリドクエン酸塩錠５ｍｇ「イセイ」</t>
    <rPh sb="8" eb="9">
      <t>サン</t>
    </rPh>
    <rPh sb="9" eb="10">
      <t>エン</t>
    </rPh>
    <rPh sb="10" eb="11">
      <t>ジョウ</t>
    </rPh>
    <phoneticPr fontId="2"/>
  </si>
  <si>
    <t>3131002F1012</t>
  </si>
  <si>
    <t>リボフラビン酪酸エステル錠２０ｍｇ「イセイ」</t>
    <rPh sb="6" eb="8">
      <t>ラクサン</t>
    </rPh>
    <rPh sb="12" eb="13">
      <t>ジョウ</t>
    </rPh>
    <phoneticPr fontId="2"/>
  </si>
  <si>
    <t>2339193B1029</t>
  </si>
  <si>
    <t>ＹＭ散「イセイ」</t>
    <rPh sb="2" eb="3">
      <t>サン</t>
    </rPh>
    <phoneticPr fontId="2"/>
  </si>
  <si>
    <t>3140400A2014</t>
  </si>
  <si>
    <t>3140400A2251</t>
  </si>
  <si>
    <t>アスコルビン酸注１００ｍｇ「イセイ」</t>
    <rPh sb="6" eb="7">
      <t>サン</t>
    </rPh>
    <rPh sb="7" eb="8">
      <t>チュウ</t>
    </rPh>
    <phoneticPr fontId="2"/>
  </si>
  <si>
    <t>3140400A4017</t>
  </si>
  <si>
    <t>3140400A4246</t>
  </si>
  <si>
    <t>アスコルビン酸注５００ｍｇ「イセイ」</t>
    <rPh sb="6" eb="7">
      <t>サン</t>
    </rPh>
    <rPh sb="7" eb="8">
      <t>チュウ</t>
    </rPh>
    <phoneticPr fontId="2"/>
  </si>
  <si>
    <t>3992400A1085</t>
  </si>
  <si>
    <t>ＡＴＰ注１０ｍｇ「イセイ」</t>
    <rPh sb="3" eb="4">
      <t>チュウ</t>
    </rPh>
    <phoneticPr fontId="2"/>
  </si>
  <si>
    <t>3992400A2090</t>
  </si>
  <si>
    <t>ＡＴＰ注２０ｍｇ「イセイ」</t>
    <rPh sb="3" eb="4">
      <t>チュウ</t>
    </rPh>
    <phoneticPr fontId="2"/>
  </si>
  <si>
    <t>1143400A2157</t>
  </si>
  <si>
    <t>サリチル酸Ｎａ静注０．５ｇ「イセイ」</t>
    <rPh sb="4" eb="5">
      <t>サン</t>
    </rPh>
    <rPh sb="7" eb="9">
      <t>ジョウチュウ</t>
    </rPh>
    <phoneticPr fontId="2"/>
  </si>
  <si>
    <t>6132401D3218</t>
  </si>
  <si>
    <t>セファゾリンＮａ注射用１ｇ「イセイ」</t>
    <rPh sb="8" eb="11">
      <t>チュウシャヨウ</t>
    </rPh>
    <phoneticPr fontId="2"/>
  </si>
  <si>
    <t>3929400A3017</t>
  </si>
  <si>
    <t>3929400A3262</t>
  </si>
  <si>
    <t>炭酸水素ナトリウム静注７％ＰＬ「イセイ」</t>
    <rPh sb="0" eb="2">
      <t>タンサン</t>
    </rPh>
    <rPh sb="2" eb="4">
      <t>スイソ</t>
    </rPh>
    <rPh sb="9" eb="10">
      <t>ジョウ</t>
    </rPh>
    <rPh sb="10" eb="11">
      <t>チュウ</t>
    </rPh>
    <phoneticPr fontId="2"/>
  </si>
  <si>
    <t>2119402A1442</t>
  </si>
  <si>
    <t>ドパミン塩酸塩点滴静注１００ｍｇ「イセイ」</t>
    <rPh sb="4" eb="7">
      <t>エンサンエン</t>
    </rPh>
    <rPh sb="7" eb="9">
      <t>テンテキ</t>
    </rPh>
    <rPh sb="9" eb="11">
      <t>ジョウチュウ</t>
    </rPh>
    <phoneticPr fontId="2"/>
  </si>
  <si>
    <t>3121400A2019</t>
  </si>
  <si>
    <t>3121400A2221</t>
  </si>
  <si>
    <t>ビタミンＢ₁注１０ｍｇ「イセイ」</t>
    <rPh sb="6" eb="7">
      <t>チュウ</t>
    </rPh>
    <phoneticPr fontId="2"/>
  </si>
  <si>
    <t>3131401A3016</t>
  </si>
  <si>
    <t>3131401A3067</t>
  </si>
  <si>
    <t>3134402A1184</t>
  </si>
  <si>
    <t>ピリドキサール注１０ｍｇ「イセイ」</t>
    <rPh sb="7" eb="8">
      <t>チュウ</t>
    </rPh>
    <phoneticPr fontId="2"/>
  </si>
  <si>
    <t>注射薬</t>
    <rPh sb="0" eb="3">
      <t>チュウシャヤク</t>
    </rPh>
    <phoneticPr fontId="8"/>
  </si>
  <si>
    <t>4219405A2048</t>
  </si>
  <si>
    <t>ベンダムスチン塩酸塩点滴静注液２５ｍｇ／１ｍＬ「イセイ」</t>
  </si>
  <si>
    <t>2024年6月薬価収載</t>
    <rPh sb="4" eb="5">
      <t>ネン</t>
    </rPh>
    <rPh sb="6" eb="7">
      <t>ガツ</t>
    </rPh>
    <rPh sb="7" eb="11">
      <t>ヤッカシュウサイ</t>
    </rPh>
    <phoneticPr fontId="2"/>
  </si>
  <si>
    <t>4219405A1050</t>
  </si>
  <si>
    <t>ベンダムスチン塩酸塩点滴静注液１００ｍｇ／４ｍＬ「イセイ」</t>
  </si>
  <si>
    <t>3112401G1029</t>
  </si>
  <si>
    <t>マキサカルシトール静注透析用シリンジ２．５μｇ「イセイ」</t>
    <rPh sb="9" eb="11">
      <t>ジョウチュウ</t>
    </rPh>
    <rPh sb="11" eb="14">
      <t>トウセキヨウ</t>
    </rPh>
    <phoneticPr fontId="2"/>
  </si>
  <si>
    <t>3112401G2025</t>
  </si>
  <si>
    <t>マキサカルシトール静注透析用シリンジ５μｇ「イセイ」</t>
    <rPh sb="9" eb="11">
      <t>ジョウチュウ</t>
    </rPh>
    <rPh sb="11" eb="14">
      <t>トウセキヨウ</t>
    </rPh>
    <phoneticPr fontId="2"/>
  </si>
  <si>
    <t>3112401G3021</t>
  </si>
  <si>
    <t>マキサカルシトール静注透析用シリンジ１０μｇ「イセイ」</t>
    <rPh sb="9" eb="11">
      <t>ジョウチュウ</t>
    </rPh>
    <rPh sb="11" eb="14">
      <t>トウセキヨウ</t>
    </rPh>
    <phoneticPr fontId="2"/>
  </si>
  <si>
    <t>3136403A1019</t>
  </si>
  <si>
    <t>3136403A1248</t>
  </si>
  <si>
    <t>メコバラミン注５００μｇ「イセイ」</t>
    <rPh sb="6" eb="7">
      <t>チュウ</t>
    </rPh>
    <phoneticPr fontId="2"/>
  </si>
  <si>
    <t>外用薬</t>
    <rPh sb="0" eb="2">
      <t>ガイヨウ</t>
    </rPh>
    <rPh sb="2" eb="3">
      <t>ヤク</t>
    </rPh>
    <phoneticPr fontId="2"/>
  </si>
  <si>
    <t>1329707Q3010</t>
  </si>
  <si>
    <t>1329707Q3044</t>
  </si>
  <si>
    <t>フルチカゾン点鼻液５０μｇ「イセイ」５６噴霧用</t>
    <rPh sb="6" eb="8">
      <t>テンビ</t>
    </rPh>
    <rPh sb="8" eb="9">
      <t>エキ</t>
    </rPh>
    <rPh sb="20" eb="23">
      <t>フンムヨウ</t>
    </rPh>
    <phoneticPr fontId="2"/>
  </si>
  <si>
    <t>3339950R1045</t>
  </si>
  <si>
    <t>ヘパリン類似物質外用スプレー０．３％「ＰＰ」</t>
    <rPh sb="4" eb="6">
      <t>ルイジ</t>
    </rPh>
    <rPh sb="6" eb="8">
      <t>ブッシツ</t>
    </rPh>
    <rPh sb="8" eb="10">
      <t>ガイヨウ</t>
    </rPh>
    <phoneticPr fontId="2"/>
  </si>
  <si>
    <r>
      <t>ビタミンＢ</t>
    </r>
    <r>
      <rPr>
        <vertAlign val="subscript"/>
        <sz val="16"/>
        <rFont val="Meiryo UI"/>
        <family val="3"/>
        <charset val="128"/>
      </rPr>
      <t>２</t>
    </r>
    <r>
      <rPr>
        <sz val="16"/>
        <rFont val="Meiryo UI"/>
        <family val="3"/>
        <charset val="128"/>
      </rPr>
      <t>注１％「イセイ」</t>
    </r>
    <rPh sb="6" eb="7">
      <t>チュウ</t>
    </rPh>
    <phoneticPr fontId="2"/>
  </si>
  <si>
    <t>3131002F1322</t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</si>
  <si>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</si>
  <si>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 xml:space="preserve">   </t>
    <phoneticPr fontId="2"/>
  </si>
  <si>
    <t>②減少傾向</t>
    <phoneticPr fontId="2"/>
  </si>
  <si>
    <t>【様式４】</t>
    <phoneticPr fontId="2"/>
  </si>
  <si>
    <t>【様式４】</t>
    <rPh sb="1" eb="3">
      <t>ヨウシキ</t>
    </rPh>
    <phoneticPr fontId="2"/>
  </si>
  <si>
    <t>-</t>
    <phoneticPr fontId="2"/>
  </si>
  <si>
    <t>2025年4月承認整理済</t>
    <rPh sb="4" eb="5">
      <t>ネン</t>
    </rPh>
    <rPh sb="6" eb="7">
      <t>ガツ</t>
    </rPh>
    <rPh sb="7" eb="11">
      <t>ショウニンセイリ</t>
    </rPh>
    <rPh sb="11" eb="12">
      <t>スミ</t>
    </rPh>
    <phoneticPr fontId="2"/>
  </si>
  <si>
    <t>ナイロジン注</t>
    <rPh sb="5" eb="6">
      <t>チュウ</t>
    </rPh>
    <phoneticPr fontId="2"/>
  </si>
  <si>
    <t>3179504A1094</t>
  </si>
  <si>
    <t>3179504A1019</t>
  </si>
  <si>
    <t>ゾレドロン酸点滴静注４ｍｇ／５ｍＬ「日医工」</t>
    <rPh sb="5" eb="6">
      <t>サン</t>
    </rPh>
    <rPh sb="6" eb="10">
      <t>テンテキジョウチュウ</t>
    </rPh>
    <rPh sb="18" eb="20">
      <t>ニチイ</t>
    </rPh>
    <rPh sb="20" eb="21">
      <t>コウ</t>
    </rPh>
    <phoneticPr fontId="2"/>
  </si>
  <si>
    <t>3999423A1095</t>
  </si>
  <si>
    <t>レナルチン腸溶錠１００ｍｇ</t>
    <rPh sb="5" eb="6">
      <t>チョウ</t>
    </rPh>
    <rPh sb="6" eb="7">
      <t>ヨウ</t>
    </rPh>
    <rPh sb="7" eb="8">
      <t>ジョウ</t>
    </rPh>
    <phoneticPr fontId="2"/>
  </si>
  <si>
    <t>3919300F1190</t>
  </si>
  <si>
    <t>ラクトミン散「イセイ」</t>
    <rPh sb="5" eb="6">
      <t>サン</t>
    </rPh>
    <phoneticPr fontId="2"/>
  </si>
  <si>
    <t>2316012A1140</t>
  </si>
  <si>
    <t>アムロジピンＯＤ錠１０ｍｇ「イセイ」</t>
    <rPh sb="8" eb="9">
      <t>ジョウ</t>
    </rPh>
    <phoneticPr fontId="2"/>
  </si>
  <si>
    <t>2171022F6268</t>
  </si>
  <si>
    <t>アムロジピンＯＤ錠５ｍｇ「イセイ」</t>
    <rPh sb="8" eb="9">
      <t>ジョウ</t>
    </rPh>
    <phoneticPr fontId="2"/>
  </si>
  <si>
    <t>2171022F4320</t>
  </si>
  <si>
    <t>2171022F4010</t>
  </si>
  <si>
    <t>アムロジピンＯＤ錠２．５ｍｇ「イセイ」</t>
    <rPh sb="8" eb="9">
      <t>ジョウ</t>
    </rPh>
    <phoneticPr fontId="2"/>
  </si>
  <si>
    <t>2171022F3323</t>
  </si>
  <si>
    <t>2171022F3013</t>
  </si>
  <si>
    <t>ー</t>
    <phoneticPr fontId="2"/>
  </si>
  <si>
    <t>（差替え版）</t>
    <rPh sb="1" eb="3">
      <t>サシカ</t>
    </rPh>
    <rPh sb="4" eb="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</si>
</sst>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vertAlign val="subscript"/>
      <sz val="16"/>
      <name val="Meiryo UI"/>
      <family val="3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 wrapText="1"/>
    </xf>
    <xf numFmtId="0" fontId="7" fillId="0" borderId="0" xfId="4" applyFo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4" applyFont="1">
      <alignment vertical="center"/>
    </xf>
    <xf numFmtId="0" fontId="11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38" fontId="14" fillId="6" borderId="2" xfId="1" applyFont="1" applyFill="1" applyBorder="1" applyAlignment="1">
      <alignment horizontal="center" vertical="center" wrapText="1"/>
    </xf>
    <xf numFmtId="176" fontId="14" fillId="3" borderId="2" xfId="1" applyNumberFormat="1" applyFont="1" applyFill="1" applyBorder="1" applyAlignment="1">
      <alignment horizontal="center" vertical="center" wrapText="1"/>
    </xf>
    <xf numFmtId="176" fontId="14" fillId="3" borderId="5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38" fontId="14" fillId="0" borderId="1" xfId="1" applyFont="1" applyFill="1" applyBorder="1" applyAlignment="1">
      <alignment horizontal="right" vertical="center" wrapText="1"/>
    </xf>
    <xf numFmtId="177" fontId="14" fillId="0" borderId="3" xfId="1" applyNumberFormat="1" applyFont="1" applyFill="1" applyBorder="1" applyAlignment="1">
      <alignment horizontal="right" vertical="center" wrapText="1"/>
    </xf>
    <xf numFmtId="38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justify" vertical="center"/>
    </xf>
    <xf numFmtId="38" fontId="14" fillId="0" borderId="0" xfId="1" applyFont="1" applyAlignment="1">
      <alignment horizontal="right" vertical="center"/>
    </xf>
    <xf numFmtId="0" fontId="0" fillId="0" borderId="11" xfId="0" applyBorder="1">
      <alignment vertical="center"/>
    </xf>
    <xf numFmtId="0" fontId="17" fillId="0" borderId="0" xfId="0" applyFont="1">
      <alignment vertical="center"/>
    </xf>
    <xf numFmtId="0" fontId="18" fillId="0" borderId="8" xfId="0" applyFont="1" applyBorder="1" applyAlignment="1">
      <alignment horizontal="right" vertical="center"/>
    </xf>
    <xf numFmtId="176" fontId="19" fillId="2" borderId="7" xfId="1" applyNumberFormat="1" applyFont="1" applyFill="1" applyBorder="1" applyAlignment="1">
      <alignment horizontal="right" vertical="center"/>
    </xf>
    <xf numFmtId="38" fontId="19" fillId="2" borderId="0" xfId="1" applyFont="1" applyFill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176" fontId="20" fillId="3" borderId="3" xfId="1" applyNumberFormat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0" fillId="3" borderId="6" xfId="1" applyNumberFormat="1" applyFont="1" applyFill="1" applyBorder="1" applyAlignment="1">
      <alignment horizontal="center" vertical="center" wrapText="1"/>
    </xf>
    <xf numFmtId="0" fontId="13" fillId="0" borderId="15" xfId="0" applyFont="1" applyBorder="1">
      <alignment vertical="center"/>
    </xf>
    <xf numFmtId="176" fontId="14" fillId="0" borderId="0" xfId="1" applyNumberFormat="1" applyFont="1" applyAlignment="1">
      <alignment horizontal="right" vertical="center"/>
    </xf>
    <xf numFmtId="0" fontId="0" fillId="7" borderId="0" xfId="0" applyFill="1">
      <alignment vertical="center"/>
    </xf>
    <xf numFmtId="0" fontId="18" fillId="0" borderId="0" xfId="0" applyFont="1">
      <alignment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31" fontId="22" fillId="0" borderId="9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31" fontId="18" fillId="0" borderId="9" xfId="0" applyNumberFormat="1" applyFont="1" applyBorder="1" applyAlignment="1">
      <alignment horizontal="left" vertical="center"/>
    </xf>
    <xf numFmtId="0" fontId="0" fillId="0" borderId="16" xfId="0" applyBorder="1">
      <alignment vertical="center"/>
    </xf>
    <xf numFmtId="0" fontId="21" fillId="0" borderId="17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2" fillId="0" borderId="0" xfId="0" applyFont="1">
      <alignment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1205"/>
  <sheetViews>
    <sheetView tabSelected="1"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L16" sqref="L16"/>
    </sheetView>
  </sheetViews>
  <sheetFormatPr defaultRowHeight="18"/>
  <cols>
    <col min="1" max="1" width="4.59765625" customWidth="1"/>
    <col min="2" max="2" width="20.09765625" customWidth="1"/>
    <col min="3" max="3" width="26.59765625" customWidth="1"/>
    <col min="4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155</v>
      </c>
      <c r="C1" s="56"/>
      <c r="H1" s="28"/>
      <c r="I1" s="28"/>
      <c r="J1" s="28"/>
      <c r="K1" s="28"/>
      <c r="L1" s="54"/>
      <c r="M1" s="54"/>
      <c r="N1" s="54"/>
      <c r="O1" s="54"/>
      <c r="P1" s="54"/>
      <c r="Q1" s="54"/>
      <c r="R1" s="54"/>
    </row>
    <row r="2" spans="2:18" s="27" customFormat="1" ht="34.799999999999997" customHeight="1" thickBot="1">
      <c r="B2" s="46" t="s">
        <v>43</v>
      </c>
      <c r="C2" s="59">
        <v>45945</v>
      </c>
      <c r="D2" s="70" t="s">
        <v>177</v>
      </c>
      <c r="H2" s="28" t="s">
        <v>153</v>
      </c>
      <c r="I2" s="28"/>
      <c r="J2" s="28"/>
      <c r="K2" s="28"/>
      <c r="L2" s="47">
        <v>45931</v>
      </c>
      <c r="M2" s="48" t="s">
        <v>67</v>
      </c>
      <c r="N2" s="29"/>
      <c r="O2" s="28"/>
      <c r="P2" s="28"/>
      <c r="Q2" s="28"/>
      <c r="R2" s="53"/>
    </row>
    <row r="3" spans="2:18" s="37" customFormat="1" ht="34.799999999999997" customHeight="1">
      <c r="H3" s="43"/>
      <c r="I3" s="43"/>
      <c r="J3" s="43"/>
      <c r="K3" s="43"/>
      <c r="L3" s="50" t="s">
        <v>54</v>
      </c>
      <c r="M3" s="51" t="s">
        <v>54</v>
      </c>
      <c r="N3" s="51" t="s">
        <v>54</v>
      </c>
      <c r="O3" s="51" t="s">
        <v>54</v>
      </c>
      <c r="P3" s="51" t="s">
        <v>54</v>
      </c>
      <c r="Q3" s="52" t="s">
        <v>54</v>
      </c>
      <c r="R3" s="68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152</v>
      </c>
      <c r="K4" s="34" t="s">
        <v>70</v>
      </c>
      <c r="L4" s="35">
        <f>EDATE(L2,-6)</f>
        <v>45748</v>
      </c>
      <c r="M4" s="35">
        <f>EDATE(L2,-5)</f>
        <v>45778</v>
      </c>
      <c r="N4" s="35">
        <f>EDATE(L2,-4)</f>
        <v>45809</v>
      </c>
      <c r="O4" s="35">
        <f>EDATE(L2,-3)</f>
        <v>45839</v>
      </c>
      <c r="P4" s="35">
        <f>EDATE(L2,-2)</f>
        <v>45870</v>
      </c>
      <c r="Q4" s="36">
        <f>EDATE(L2,-1)</f>
        <v>45901</v>
      </c>
      <c r="R4" s="69"/>
    </row>
    <row r="5" spans="2:18" s="37" customFormat="1" ht="61.2" customHeight="1" thickTop="1">
      <c r="B5" s="38" t="s">
        <v>71</v>
      </c>
      <c r="C5" s="42" t="s">
        <v>73</v>
      </c>
      <c r="D5" s="38" t="s">
        <v>74</v>
      </c>
      <c r="E5" s="38" t="s">
        <v>72</v>
      </c>
      <c r="F5" s="38" t="s">
        <v>75</v>
      </c>
      <c r="G5" s="38" t="s">
        <v>154</v>
      </c>
      <c r="H5" s="41">
        <v>1131700</v>
      </c>
      <c r="I5" s="41">
        <v>984200</v>
      </c>
      <c r="J5" s="39">
        <v>803200</v>
      </c>
      <c r="K5" s="39">
        <v>113170</v>
      </c>
      <c r="L5" s="40">
        <v>1.4684684684684686</v>
      </c>
      <c r="M5" s="40">
        <v>1.526610644257703</v>
      </c>
      <c r="N5" s="40">
        <v>1.0315315315315314</v>
      </c>
      <c r="O5" s="40">
        <v>0.88571428571428568</v>
      </c>
      <c r="P5" s="40">
        <v>0.77135678391959794</v>
      </c>
      <c r="Q5" s="40">
        <v>1.0337837837837838</v>
      </c>
      <c r="R5" s="58"/>
    </row>
    <row r="6" spans="2:18" s="37" customFormat="1" ht="61.2" customHeight="1">
      <c r="B6" s="38" t="s">
        <v>71</v>
      </c>
      <c r="C6" s="42" t="s">
        <v>76</v>
      </c>
      <c r="D6" s="38" t="s">
        <v>77</v>
      </c>
      <c r="E6" s="38" t="s">
        <v>72</v>
      </c>
      <c r="F6" s="38" t="s">
        <v>78</v>
      </c>
      <c r="G6" s="38" t="s">
        <v>18</v>
      </c>
      <c r="H6" s="41">
        <v>5647800</v>
      </c>
      <c r="I6" s="41">
        <v>4766000</v>
      </c>
      <c r="J6" s="39">
        <v>3775400</v>
      </c>
      <c r="K6" s="39">
        <v>564780</v>
      </c>
      <c r="L6" s="40">
        <v>1.0631007104053489</v>
      </c>
      <c r="M6" s="40">
        <v>1.2747653806047967</v>
      </c>
      <c r="N6" s="40">
        <v>0.86460509820309239</v>
      </c>
      <c r="O6" s="40">
        <v>0.87258248009101247</v>
      </c>
      <c r="P6" s="40">
        <v>1.0699721964782205</v>
      </c>
      <c r="Q6" s="40">
        <v>0.88424571667363139</v>
      </c>
      <c r="R6" s="57"/>
    </row>
    <row r="7" spans="2:18" s="37" customFormat="1" ht="61.2" customHeight="1">
      <c r="B7" s="38" t="s">
        <v>71</v>
      </c>
      <c r="C7" s="38" t="s">
        <v>79</v>
      </c>
      <c r="D7" s="38" t="s">
        <v>79</v>
      </c>
      <c r="E7" s="38" t="s">
        <v>72</v>
      </c>
      <c r="F7" s="38" t="s">
        <v>80</v>
      </c>
      <c r="G7" s="38" t="s">
        <v>18</v>
      </c>
      <c r="H7" s="41">
        <v>109600</v>
      </c>
      <c r="I7" s="41">
        <v>89300</v>
      </c>
      <c r="J7" s="39">
        <v>88600</v>
      </c>
      <c r="K7" s="39">
        <v>10960</v>
      </c>
      <c r="L7" s="40">
        <v>1.7936507936507937</v>
      </c>
      <c r="M7" s="40">
        <v>1.54</v>
      </c>
      <c r="N7" s="40">
        <v>2.9682539682539684</v>
      </c>
      <c r="O7" s="40">
        <v>0.2608695652173913</v>
      </c>
      <c r="P7" s="40">
        <v>1.4561403508771931</v>
      </c>
      <c r="Q7" s="40">
        <v>1.3968253968253967</v>
      </c>
      <c r="R7" s="58"/>
    </row>
    <row r="8" spans="2:18" s="37" customFormat="1" ht="61.2" customHeight="1">
      <c r="B8" s="38" t="s">
        <v>71</v>
      </c>
      <c r="C8" s="38" t="s">
        <v>81</v>
      </c>
      <c r="D8" s="38" t="s">
        <v>81</v>
      </c>
      <c r="E8" s="38" t="s">
        <v>72</v>
      </c>
      <c r="F8" s="38" t="s">
        <v>82</v>
      </c>
      <c r="G8" s="38" t="s">
        <v>11</v>
      </c>
      <c r="H8" s="41">
        <v>19320400</v>
      </c>
      <c r="I8" s="41">
        <v>19777300</v>
      </c>
      <c r="J8" s="39">
        <v>22076300</v>
      </c>
      <c r="K8" s="39">
        <v>1932040</v>
      </c>
      <c r="L8" s="40">
        <v>1.5430380540404991</v>
      </c>
      <c r="M8" s="40">
        <v>1.3221003134796239</v>
      </c>
      <c r="N8" s="40">
        <v>1.1983574697511128</v>
      </c>
      <c r="O8" s="40">
        <v>1.1358714236863103</v>
      </c>
      <c r="P8" s="40">
        <v>1.0898578991362498</v>
      </c>
      <c r="Q8" s="40">
        <v>1.1327189517898564</v>
      </c>
      <c r="R8" s="58"/>
    </row>
    <row r="9" spans="2:18" s="37" customFormat="1" ht="61.2" customHeight="1">
      <c r="B9" s="38" t="s">
        <v>71</v>
      </c>
      <c r="C9" s="38" t="s">
        <v>83</v>
      </c>
      <c r="D9" s="38" t="s">
        <v>83</v>
      </c>
      <c r="E9" s="38" t="s">
        <v>72</v>
      </c>
      <c r="F9" s="38" t="s">
        <v>84</v>
      </c>
      <c r="G9" s="38" t="s">
        <v>11</v>
      </c>
      <c r="H9" s="41">
        <v>4685700</v>
      </c>
      <c r="I9" s="41">
        <v>4881700</v>
      </c>
      <c r="J9" s="39">
        <v>5653100</v>
      </c>
      <c r="K9" s="39">
        <v>468570</v>
      </c>
      <c r="L9" s="40">
        <v>1.6125836016844191</v>
      </c>
      <c r="M9" s="40">
        <v>1.2535603715170278</v>
      </c>
      <c r="N9" s="40">
        <v>1.447114193708199</v>
      </c>
      <c r="O9" s="40">
        <v>1.3721296713192255</v>
      </c>
      <c r="P9" s="40">
        <v>0.9966969446738233</v>
      </c>
      <c r="Q9" s="40">
        <v>1.0790190735694822</v>
      </c>
      <c r="R9" s="58"/>
    </row>
    <row r="10" spans="2:18" s="37" customFormat="1" ht="61.2" customHeight="1">
      <c r="B10" s="38" t="s">
        <v>71</v>
      </c>
      <c r="C10" s="38" t="s">
        <v>85</v>
      </c>
      <c r="D10" s="38" t="s">
        <v>85</v>
      </c>
      <c r="E10" s="38" t="s">
        <v>72</v>
      </c>
      <c r="F10" s="38" t="s">
        <v>86</v>
      </c>
      <c r="G10" s="38" t="s">
        <v>11</v>
      </c>
      <c r="H10" s="41">
        <v>857200</v>
      </c>
      <c r="I10" s="41">
        <v>2376900</v>
      </c>
      <c r="J10" s="39">
        <v>3937100</v>
      </c>
      <c r="K10" s="39">
        <v>85720</v>
      </c>
      <c r="L10" s="40">
        <v>1.2662068965517241</v>
      </c>
      <c r="M10" s="40">
        <v>1.2672413793103448</v>
      </c>
      <c r="N10" s="40">
        <v>0.97965517241379307</v>
      </c>
      <c r="O10" s="40">
        <v>1.0633228840125393</v>
      </c>
      <c r="P10" s="40">
        <v>1.0440613026819923</v>
      </c>
      <c r="Q10" s="40">
        <v>0.96034482758620687</v>
      </c>
      <c r="R10" s="58"/>
    </row>
    <row r="11" spans="2:18" s="37" customFormat="1" ht="61.2" customHeight="1">
      <c r="B11" s="38" t="s">
        <v>71</v>
      </c>
      <c r="C11" s="38" t="s">
        <v>87</v>
      </c>
      <c r="D11" s="38" t="s">
        <v>88</v>
      </c>
      <c r="E11" s="38" t="s">
        <v>72</v>
      </c>
      <c r="F11" s="38" t="s">
        <v>89</v>
      </c>
      <c r="G11" s="38" t="s">
        <v>11</v>
      </c>
      <c r="H11" s="41">
        <v>33637800</v>
      </c>
      <c r="I11" s="41">
        <v>34630300</v>
      </c>
      <c r="J11" s="39">
        <v>38523300</v>
      </c>
      <c r="K11" s="39">
        <v>3363780</v>
      </c>
      <c r="L11" s="40">
        <v>1.2920022302069136</v>
      </c>
      <c r="M11" s="40">
        <v>1.2437973811164713</v>
      </c>
      <c r="N11" s="40">
        <v>1.1338743650105316</v>
      </c>
      <c r="O11" s="40">
        <v>1.1942502393316121</v>
      </c>
      <c r="P11" s="40">
        <v>1.2407596487645498</v>
      </c>
      <c r="Q11" s="40">
        <v>1.1731198116714161</v>
      </c>
      <c r="R11" s="58"/>
    </row>
    <row r="12" spans="2:18" s="37" customFormat="1" ht="61.2" customHeight="1">
      <c r="B12" s="38" t="s">
        <v>71</v>
      </c>
      <c r="C12" s="38" t="s">
        <v>90</v>
      </c>
      <c r="D12" s="38" t="s">
        <v>91</v>
      </c>
      <c r="E12" s="38" t="s">
        <v>72</v>
      </c>
      <c r="F12" s="38" t="s">
        <v>92</v>
      </c>
      <c r="G12" s="38" t="s">
        <v>11</v>
      </c>
      <c r="H12" s="41">
        <v>3043900</v>
      </c>
      <c r="I12" s="41">
        <v>3765700</v>
      </c>
      <c r="J12" s="39">
        <v>6589700</v>
      </c>
      <c r="K12" s="39">
        <v>304390</v>
      </c>
      <c r="L12" s="40">
        <v>1.4069441449212854</v>
      </c>
      <c r="M12" s="40">
        <v>1.2981081081081081</v>
      </c>
      <c r="N12" s="40">
        <v>1.1231399611817985</v>
      </c>
      <c r="O12" s="40">
        <v>1.2949372056514914</v>
      </c>
      <c r="P12" s="40">
        <v>1.1443274293920536</v>
      </c>
      <c r="Q12" s="40">
        <v>1.1298253180935951</v>
      </c>
      <c r="R12" s="58"/>
    </row>
    <row r="13" spans="2:18" s="37" customFormat="1" ht="61.2" customHeight="1">
      <c r="B13" s="38" t="s">
        <v>71</v>
      </c>
      <c r="C13" s="38" t="s">
        <v>93</v>
      </c>
      <c r="D13" s="38" t="s">
        <v>94</v>
      </c>
      <c r="E13" s="38" t="s">
        <v>72</v>
      </c>
      <c r="F13" s="38" t="s">
        <v>95</v>
      </c>
      <c r="G13" s="38" t="s">
        <v>34</v>
      </c>
      <c r="H13" s="41">
        <v>0</v>
      </c>
      <c r="I13" s="41">
        <v>0</v>
      </c>
      <c r="J13" s="39">
        <v>0</v>
      </c>
      <c r="K13" s="39">
        <v>0</v>
      </c>
      <c r="L13" s="40" t="s">
        <v>176</v>
      </c>
      <c r="M13" s="40" t="s">
        <v>176</v>
      </c>
      <c r="N13" s="40" t="s">
        <v>176</v>
      </c>
      <c r="O13" s="40" t="s">
        <v>176</v>
      </c>
      <c r="P13" s="40" t="s">
        <v>176</v>
      </c>
      <c r="Q13" s="40" t="s">
        <v>176</v>
      </c>
      <c r="R13" s="58"/>
    </row>
    <row r="14" spans="2:18" s="37" customFormat="1" ht="61.2" customHeight="1">
      <c r="B14" s="38" t="s">
        <v>71</v>
      </c>
      <c r="C14" s="38" t="s">
        <v>96</v>
      </c>
      <c r="D14" s="38" t="s">
        <v>97</v>
      </c>
      <c r="E14" s="38" t="s">
        <v>72</v>
      </c>
      <c r="F14" s="38" t="s">
        <v>98</v>
      </c>
      <c r="G14" s="38" t="s">
        <v>18</v>
      </c>
      <c r="H14" s="41">
        <v>1946000</v>
      </c>
      <c r="I14" s="41">
        <v>1453900</v>
      </c>
      <c r="J14" s="39">
        <v>1026600</v>
      </c>
      <c r="K14" s="39">
        <v>194600</v>
      </c>
      <c r="L14" s="40">
        <v>0.93511450381679384</v>
      </c>
      <c r="M14" s="40">
        <v>0.91219512195121955</v>
      </c>
      <c r="N14" s="40">
        <v>0.86259541984732824</v>
      </c>
      <c r="O14" s="40">
        <v>0.77192982456140347</v>
      </c>
      <c r="P14" s="40">
        <v>0.64853556485355646</v>
      </c>
      <c r="Q14" s="40">
        <v>1.7748091603053435</v>
      </c>
      <c r="R14" s="58"/>
    </row>
    <row r="15" spans="2:18" s="37" customFormat="1" ht="61.2" customHeight="1">
      <c r="B15" s="38" t="s">
        <v>71</v>
      </c>
      <c r="C15" s="38" t="s">
        <v>99</v>
      </c>
      <c r="D15" s="38" t="s">
        <v>151</v>
      </c>
      <c r="E15" s="38" t="s">
        <v>72</v>
      </c>
      <c r="F15" s="38" t="s">
        <v>100</v>
      </c>
      <c r="G15" s="38" t="s">
        <v>11</v>
      </c>
      <c r="H15" s="41">
        <v>2008100</v>
      </c>
      <c r="I15" s="41">
        <v>4257900</v>
      </c>
      <c r="J15" s="39">
        <v>11944000</v>
      </c>
      <c r="K15" s="39">
        <v>200810</v>
      </c>
      <c r="L15" s="40">
        <v>1.3019916628068551</v>
      </c>
      <c r="M15" s="40">
        <v>1.3358911249457073</v>
      </c>
      <c r="N15" s="40">
        <v>1.2898332561371004</v>
      </c>
      <c r="O15" s="40">
        <v>1.473445732349842</v>
      </c>
      <c r="P15" s="40">
        <v>1.7881868485394414</v>
      </c>
      <c r="Q15" s="40">
        <v>1.9594719777674849</v>
      </c>
      <c r="R15" s="58"/>
    </row>
    <row r="16" spans="2:18" s="37" customFormat="1" ht="61.2" customHeight="1">
      <c r="B16" s="38" t="s">
        <v>71</v>
      </c>
      <c r="C16" s="38" t="s">
        <v>101</v>
      </c>
      <c r="D16" s="38" t="s">
        <v>101</v>
      </c>
      <c r="E16" s="38" t="s">
        <v>72</v>
      </c>
      <c r="F16" s="38" t="s">
        <v>102</v>
      </c>
      <c r="G16" s="38" t="s">
        <v>34</v>
      </c>
      <c r="H16" s="41">
        <v>3251220</v>
      </c>
      <c r="I16" s="41">
        <v>3181688</v>
      </c>
      <c r="J16" s="39">
        <v>3152664</v>
      </c>
      <c r="K16" s="39">
        <v>325122</v>
      </c>
      <c r="L16" s="40">
        <v>1.1547014789118131</v>
      </c>
      <c r="M16" s="40">
        <v>1.2406894642115465</v>
      </c>
      <c r="N16" s="40">
        <v>1.1491144787292313</v>
      </c>
      <c r="O16" s="40">
        <v>0.85296968481566893</v>
      </c>
      <c r="P16" s="40">
        <v>1.2839521151823992</v>
      </c>
      <c r="Q16" s="40">
        <v>0.8657476720832572</v>
      </c>
      <c r="R16" s="58"/>
    </row>
    <row r="17" spans="2:18" s="37" customFormat="1" ht="61.2" customHeight="1">
      <c r="B17" s="38" t="s">
        <v>16</v>
      </c>
      <c r="C17" s="38" t="s">
        <v>103</v>
      </c>
      <c r="D17" s="38" t="s">
        <v>104</v>
      </c>
      <c r="E17" s="38" t="s">
        <v>72</v>
      </c>
      <c r="F17" s="38" t="s">
        <v>105</v>
      </c>
      <c r="G17" s="38" t="s">
        <v>11</v>
      </c>
      <c r="H17" s="41">
        <v>109850</v>
      </c>
      <c r="I17" s="41">
        <v>141950</v>
      </c>
      <c r="J17" s="39">
        <v>259650</v>
      </c>
      <c r="K17" s="39">
        <v>10985</v>
      </c>
      <c r="L17" s="40">
        <v>1.2180685358255452</v>
      </c>
      <c r="M17" s="40">
        <v>0.89494163424124518</v>
      </c>
      <c r="N17" s="40">
        <v>0.99688473520249221</v>
      </c>
      <c r="O17" s="40">
        <v>1.384180790960452</v>
      </c>
      <c r="P17" s="40">
        <v>3.3183391003460208</v>
      </c>
      <c r="Q17" s="40">
        <v>2.1370716510903427</v>
      </c>
      <c r="R17" s="58"/>
    </row>
    <row r="18" spans="2:18" s="37" customFormat="1" ht="61.2" customHeight="1">
      <c r="B18" s="38" t="s">
        <v>16</v>
      </c>
      <c r="C18" s="38" t="s">
        <v>106</v>
      </c>
      <c r="D18" s="38" t="s">
        <v>107</v>
      </c>
      <c r="E18" s="38" t="s">
        <v>72</v>
      </c>
      <c r="F18" s="38" t="s">
        <v>108</v>
      </c>
      <c r="G18" s="38" t="s">
        <v>11</v>
      </c>
      <c r="H18" s="41">
        <v>348100</v>
      </c>
      <c r="I18" s="41">
        <v>524800</v>
      </c>
      <c r="J18" s="39">
        <v>893600</v>
      </c>
      <c r="K18" s="39">
        <v>34810</v>
      </c>
      <c r="L18" s="40">
        <v>1.1879629629629629</v>
      </c>
      <c r="M18" s="40">
        <v>1.2349537037037037</v>
      </c>
      <c r="N18" s="40">
        <v>1.086111111111111</v>
      </c>
      <c r="O18" s="40">
        <v>1.4646464646464648</v>
      </c>
      <c r="P18" s="40">
        <v>4.5277777777777777</v>
      </c>
      <c r="Q18" s="40">
        <v>2.9953703703703702</v>
      </c>
      <c r="R18" s="58"/>
    </row>
    <row r="19" spans="2:18" s="37" customFormat="1" ht="61.2" customHeight="1">
      <c r="B19" s="38" t="s">
        <v>16</v>
      </c>
      <c r="C19" s="38" t="s">
        <v>109</v>
      </c>
      <c r="D19" s="38" t="s">
        <v>109</v>
      </c>
      <c r="E19" s="38" t="s">
        <v>72</v>
      </c>
      <c r="F19" s="38" t="s">
        <v>110</v>
      </c>
      <c r="G19" s="38" t="s">
        <v>34</v>
      </c>
      <c r="H19" s="41">
        <v>99850</v>
      </c>
      <c r="I19" s="41">
        <v>86950</v>
      </c>
      <c r="J19" s="39">
        <v>92450</v>
      </c>
      <c r="K19" s="39">
        <v>9985</v>
      </c>
      <c r="L19" s="40">
        <v>0.70469798657718119</v>
      </c>
      <c r="M19" s="40">
        <v>0.96666666666666667</v>
      </c>
      <c r="N19" s="40">
        <v>0.79194630872483218</v>
      </c>
      <c r="O19" s="40">
        <v>1.0060606060606061</v>
      </c>
      <c r="P19" s="40">
        <v>1.1865671641791045</v>
      </c>
      <c r="Q19" s="40">
        <v>1.0201342281879195</v>
      </c>
      <c r="R19" s="58"/>
    </row>
    <row r="20" spans="2:18" s="37" customFormat="1" ht="61.2" customHeight="1">
      <c r="B20" s="38" t="s">
        <v>16</v>
      </c>
      <c r="C20" s="38" t="s">
        <v>111</v>
      </c>
      <c r="D20" s="38" t="s">
        <v>111</v>
      </c>
      <c r="E20" s="38" t="s">
        <v>72</v>
      </c>
      <c r="F20" s="38" t="s">
        <v>112</v>
      </c>
      <c r="G20" s="38" t="s">
        <v>34</v>
      </c>
      <c r="H20" s="41">
        <v>611600</v>
      </c>
      <c r="I20" s="41">
        <v>444050</v>
      </c>
      <c r="J20" s="39">
        <v>635500</v>
      </c>
      <c r="K20" s="39">
        <v>61160</v>
      </c>
      <c r="L20" s="40">
        <v>1.1144505160898603</v>
      </c>
      <c r="M20" s="40">
        <v>1.2025316455696202</v>
      </c>
      <c r="N20" s="40">
        <v>1.0909090909090908</v>
      </c>
      <c r="O20" s="40">
        <v>1.665137614678899</v>
      </c>
      <c r="P20" s="40">
        <v>1.4550561797752808</v>
      </c>
      <c r="Q20" s="40">
        <v>1.3282828282828283</v>
      </c>
      <c r="R20" s="58"/>
    </row>
    <row r="21" spans="2:18" s="37" customFormat="1" ht="61.2" customHeight="1">
      <c r="B21" s="38" t="s">
        <v>16</v>
      </c>
      <c r="C21" s="38" t="s">
        <v>113</v>
      </c>
      <c r="D21" s="38" t="s">
        <v>113</v>
      </c>
      <c r="E21" s="38" t="s">
        <v>72</v>
      </c>
      <c r="F21" s="38" t="s">
        <v>114</v>
      </c>
      <c r="G21" s="38" t="s">
        <v>34</v>
      </c>
      <c r="H21" s="41">
        <v>262500</v>
      </c>
      <c r="I21" s="41">
        <v>254150</v>
      </c>
      <c r="J21" s="39">
        <v>273450</v>
      </c>
      <c r="K21" s="39">
        <v>26250</v>
      </c>
      <c r="L21" s="40">
        <v>1.4565826330532212</v>
      </c>
      <c r="M21" s="40">
        <v>1.5454545454545454</v>
      </c>
      <c r="N21" s="40">
        <v>1.9607843137254901</v>
      </c>
      <c r="O21" s="40">
        <v>1.3409669211195929</v>
      </c>
      <c r="P21" s="40">
        <v>1.2772585669781931</v>
      </c>
      <c r="Q21" s="40">
        <v>1.3949579831932772</v>
      </c>
      <c r="R21" s="58"/>
    </row>
    <row r="22" spans="2:18" s="37" customFormat="1" ht="61.2" customHeight="1">
      <c r="B22" s="38" t="s">
        <v>16</v>
      </c>
      <c r="C22" s="38" t="s">
        <v>115</v>
      </c>
      <c r="D22" s="38" t="s">
        <v>115</v>
      </c>
      <c r="E22" s="38" t="s">
        <v>72</v>
      </c>
      <c r="F22" s="38" t="s">
        <v>116</v>
      </c>
      <c r="G22" s="38" t="s">
        <v>11</v>
      </c>
      <c r="H22" s="41">
        <v>103160</v>
      </c>
      <c r="I22" s="41">
        <v>275590</v>
      </c>
      <c r="J22" s="39">
        <v>704440</v>
      </c>
      <c r="K22" s="39">
        <v>10316</v>
      </c>
      <c r="L22" s="40">
        <v>1.6830555555555555</v>
      </c>
      <c r="M22" s="40">
        <v>1.0770833333333334</v>
      </c>
      <c r="N22" s="40">
        <v>2.0947222222222224</v>
      </c>
      <c r="O22" s="40">
        <v>1.4012503552145497</v>
      </c>
      <c r="P22" s="40">
        <v>1.1405917411664539</v>
      </c>
      <c r="Q22" s="40">
        <v>1.2123821238212382</v>
      </c>
      <c r="R22" s="58"/>
    </row>
    <row r="23" spans="2:18" s="37" customFormat="1" ht="61.2" customHeight="1">
      <c r="B23" s="38" t="s">
        <v>16</v>
      </c>
      <c r="C23" s="38" t="s">
        <v>117</v>
      </c>
      <c r="D23" s="38" t="s">
        <v>118</v>
      </c>
      <c r="E23" s="38" t="s">
        <v>72</v>
      </c>
      <c r="F23" s="38" t="s">
        <v>119</v>
      </c>
      <c r="G23" s="38" t="s">
        <v>18</v>
      </c>
      <c r="H23" s="41">
        <v>247950</v>
      </c>
      <c r="I23" s="41">
        <v>156050</v>
      </c>
      <c r="J23" s="39">
        <v>169700</v>
      </c>
      <c r="K23" s="39">
        <v>24795</v>
      </c>
      <c r="L23" s="40">
        <v>1.0511363636363635</v>
      </c>
      <c r="M23" s="40">
        <v>0.82978723404255317</v>
      </c>
      <c r="N23" s="40">
        <v>1.1136363636363635</v>
      </c>
      <c r="O23" s="40">
        <v>1.2216494845360826</v>
      </c>
      <c r="P23" s="40">
        <v>1.1582278481012658</v>
      </c>
      <c r="Q23" s="40">
        <v>0.88636363636363635</v>
      </c>
      <c r="R23" s="58"/>
    </row>
    <row r="24" spans="2:18" s="37" customFormat="1" ht="61.2" customHeight="1">
      <c r="B24" s="38" t="s">
        <v>16</v>
      </c>
      <c r="C24" s="38" t="s">
        <v>120</v>
      </c>
      <c r="D24" s="38" t="s">
        <v>120</v>
      </c>
      <c r="E24" s="38" t="s">
        <v>72</v>
      </c>
      <c r="F24" s="38" t="s">
        <v>121</v>
      </c>
      <c r="G24" s="38" t="s">
        <v>18</v>
      </c>
      <c r="H24" s="41">
        <v>81170</v>
      </c>
      <c r="I24" s="41">
        <v>68150</v>
      </c>
      <c r="J24" s="39">
        <v>69240</v>
      </c>
      <c r="K24" s="39">
        <v>8117</v>
      </c>
      <c r="L24" s="40">
        <v>1.0722222222222222</v>
      </c>
      <c r="M24" s="40">
        <v>1.1046511627906976</v>
      </c>
      <c r="N24" s="40">
        <v>1.0685185185185184</v>
      </c>
      <c r="O24" s="40">
        <v>0.87858347386172009</v>
      </c>
      <c r="P24" s="40">
        <v>0.69672131147540983</v>
      </c>
      <c r="Q24" s="40">
        <v>1.5425925925925925</v>
      </c>
      <c r="R24" s="58"/>
    </row>
    <row r="25" spans="2:18" s="37" customFormat="1" ht="61.2" customHeight="1">
      <c r="B25" s="38" t="s">
        <v>16</v>
      </c>
      <c r="C25" s="38" t="s">
        <v>122</v>
      </c>
      <c r="D25" s="38" t="s">
        <v>123</v>
      </c>
      <c r="E25" s="38" t="s">
        <v>72</v>
      </c>
      <c r="F25" s="38" t="s">
        <v>124</v>
      </c>
      <c r="G25" s="38" t="s">
        <v>11</v>
      </c>
      <c r="H25" s="41">
        <v>185900</v>
      </c>
      <c r="I25" s="41">
        <v>174300</v>
      </c>
      <c r="J25" s="39">
        <v>303350</v>
      </c>
      <c r="K25" s="39">
        <v>18590</v>
      </c>
      <c r="L25" s="40">
        <v>1.0841584158415842</v>
      </c>
      <c r="M25" s="40">
        <v>0.96284829721362231</v>
      </c>
      <c r="N25" s="40">
        <v>1.0346534653465347</v>
      </c>
      <c r="O25" s="40">
        <v>1.0966292134831461</v>
      </c>
      <c r="P25" s="40">
        <v>1.3324175824175823</v>
      </c>
      <c r="Q25" s="40">
        <v>1.2698019801980198</v>
      </c>
      <c r="R25" s="58"/>
    </row>
    <row r="26" spans="2:18" s="37" customFormat="1" ht="61.2" customHeight="1">
      <c r="B26" s="38" t="s">
        <v>16</v>
      </c>
      <c r="C26" s="38" t="s">
        <v>125</v>
      </c>
      <c r="D26" s="38" t="s">
        <v>126</v>
      </c>
      <c r="E26" s="38" t="s">
        <v>72</v>
      </c>
      <c r="F26" s="38" t="s">
        <v>150</v>
      </c>
      <c r="G26" s="38" t="s">
        <v>11</v>
      </c>
      <c r="H26" s="41">
        <v>106800</v>
      </c>
      <c r="I26" s="41">
        <v>235300</v>
      </c>
      <c r="J26" s="39">
        <v>367150</v>
      </c>
      <c r="K26" s="39">
        <v>10680</v>
      </c>
      <c r="L26" s="40">
        <v>1.153674832962138</v>
      </c>
      <c r="M26" s="40">
        <v>1.0974930362116992</v>
      </c>
      <c r="N26" s="40">
        <v>1.1625835189309577</v>
      </c>
      <c r="O26" s="40">
        <v>1.2732793522267207</v>
      </c>
      <c r="P26" s="40">
        <v>1.3985148514851484</v>
      </c>
      <c r="Q26" s="40">
        <v>1.3608017817371938</v>
      </c>
      <c r="R26" s="58"/>
    </row>
    <row r="27" spans="2:18" s="37" customFormat="1" ht="61.2" customHeight="1">
      <c r="B27" s="38" t="s">
        <v>16</v>
      </c>
      <c r="C27" s="38" t="s">
        <v>127</v>
      </c>
      <c r="D27" s="38" t="s">
        <v>127</v>
      </c>
      <c r="E27" s="38" t="s">
        <v>72</v>
      </c>
      <c r="F27" s="38" t="s">
        <v>128</v>
      </c>
      <c r="G27" s="38" t="s">
        <v>34</v>
      </c>
      <c r="H27" s="41">
        <v>86000</v>
      </c>
      <c r="I27" s="41">
        <v>71750</v>
      </c>
      <c r="J27" s="39">
        <v>86300</v>
      </c>
      <c r="K27" s="39">
        <v>8600</v>
      </c>
      <c r="L27" s="40">
        <v>1.6923076923076923</v>
      </c>
      <c r="M27" s="40">
        <v>1.3085106382978724</v>
      </c>
      <c r="N27" s="40">
        <v>1.6153846153846154</v>
      </c>
      <c r="O27" s="40">
        <v>1.7674418604651163</v>
      </c>
      <c r="P27" s="40">
        <v>2.0095238095238095</v>
      </c>
      <c r="Q27" s="40">
        <v>2.0598290598290596</v>
      </c>
      <c r="R27" s="57"/>
    </row>
    <row r="28" spans="2:18" s="37" customFormat="1" ht="61.2" customHeight="1">
      <c r="B28" s="38" t="s">
        <v>129</v>
      </c>
      <c r="C28" s="38" t="s">
        <v>130</v>
      </c>
      <c r="D28" s="38" t="s">
        <v>130</v>
      </c>
      <c r="E28" s="38" t="s">
        <v>72</v>
      </c>
      <c r="F28" s="38" t="s">
        <v>131</v>
      </c>
      <c r="G28" s="38" t="s">
        <v>11</v>
      </c>
      <c r="H28" s="41">
        <v>0</v>
      </c>
      <c r="I28" s="41">
        <v>0</v>
      </c>
      <c r="J28" s="39">
        <v>3543</v>
      </c>
      <c r="K28" s="39">
        <v>354</v>
      </c>
      <c r="L28" s="40" t="s">
        <v>176</v>
      </c>
      <c r="M28" s="40" t="s">
        <v>176</v>
      </c>
      <c r="N28" s="40" t="s">
        <v>176</v>
      </c>
      <c r="O28" s="40">
        <v>0.95424476295479599</v>
      </c>
      <c r="P28" s="40" t="s">
        <v>176</v>
      </c>
      <c r="Q28" s="40" t="s">
        <v>176</v>
      </c>
      <c r="R28" s="57" t="s">
        <v>132</v>
      </c>
    </row>
    <row r="29" spans="2:18" s="37" customFormat="1" ht="61.2" customHeight="1">
      <c r="B29" s="38" t="s">
        <v>129</v>
      </c>
      <c r="C29" s="38" t="s">
        <v>133</v>
      </c>
      <c r="D29" s="38" t="s">
        <v>133</v>
      </c>
      <c r="E29" s="38" t="s">
        <v>72</v>
      </c>
      <c r="F29" s="38" t="s">
        <v>134</v>
      </c>
      <c r="G29" s="38" t="s">
        <v>11</v>
      </c>
      <c r="H29" s="41">
        <v>0</v>
      </c>
      <c r="I29" s="41">
        <v>0</v>
      </c>
      <c r="J29" s="39">
        <v>6147</v>
      </c>
      <c r="K29" s="39">
        <v>615</v>
      </c>
      <c r="L29" s="40" t="s">
        <v>176</v>
      </c>
      <c r="M29" s="40" t="s">
        <v>176</v>
      </c>
      <c r="N29" s="40" t="s">
        <v>176</v>
      </c>
      <c r="O29" s="40">
        <v>1.0811989100817438</v>
      </c>
      <c r="P29" s="40" t="s">
        <v>176</v>
      </c>
      <c r="Q29" s="40" t="s">
        <v>176</v>
      </c>
      <c r="R29" s="49" t="s">
        <v>132</v>
      </c>
    </row>
    <row r="30" spans="2:18" s="37" customFormat="1" ht="61.2" customHeight="1">
      <c r="B30" s="38" t="s">
        <v>16</v>
      </c>
      <c r="C30" s="38" t="s">
        <v>135</v>
      </c>
      <c r="D30" s="38" t="s">
        <v>135</v>
      </c>
      <c r="E30" s="38" t="s">
        <v>72</v>
      </c>
      <c r="F30" s="38" t="s">
        <v>136</v>
      </c>
      <c r="G30" s="38" t="s">
        <v>11</v>
      </c>
      <c r="H30" s="41">
        <v>849000</v>
      </c>
      <c r="I30" s="41">
        <v>739380</v>
      </c>
      <c r="J30" s="39">
        <v>1297520</v>
      </c>
      <c r="K30" s="39">
        <v>84900</v>
      </c>
      <c r="L30" s="40">
        <v>1.2591666666666668</v>
      </c>
      <c r="M30" s="40">
        <v>1.1105291005291005</v>
      </c>
      <c r="N30" s="40" t="s">
        <v>176</v>
      </c>
      <c r="O30" s="40" t="s">
        <v>176</v>
      </c>
      <c r="P30" s="40" t="s">
        <v>176</v>
      </c>
      <c r="Q30" s="40">
        <v>1.2285555555555556</v>
      </c>
      <c r="R30" s="58"/>
    </row>
    <row r="31" spans="2:18" s="37" customFormat="1" ht="61.2" customHeight="1">
      <c r="B31" s="38" t="s">
        <v>16</v>
      </c>
      <c r="C31" s="38" t="s">
        <v>137</v>
      </c>
      <c r="D31" s="38" t="s">
        <v>137</v>
      </c>
      <c r="E31" s="38" t="s">
        <v>72</v>
      </c>
      <c r="F31" s="38" t="s">
        <v>138</v>
      </c>
      <c r="G31" s="38" t="s">
        <v>11</v>
      </c>
      <c r="H31" s="41">
        <v>606430</v>
      </c>
      <c r="I31" s="41">
        <v>384070</v>
      </c>
      <c r="J31" s="39">
        <v>774480</v>
      </c>
      <c r="K31" s="39">
        <v>60643</v>
      </c>
      <c r="L31" s="40">
        <v>1.3045061728395062</v>
      </c>
      <c r="M31" s="40">
        <v>1.8396296296296297</v>
      </c>
      <c r="N31" s="40" t="s">
        <v>176</v>
      </c>
      <c r="O31" s="40" t="s">
        <v>176</v>
      </c>
      <c r="P31" s="40" t="s">
        <v>176</v>
      </c>
      <c r="Q31" s="40">
        <v>1</v>
      </c>
      <c r="R31" s="58"/>
    </row>
    <row r="32" spans="2:18" s="37" customFormat="1" ht="61.2" customHeight="1">
      <c r="B32" s="38" t="s">
        <v>16</v>
      </c>
      <c r="C32" s="38" t="s">
        <v>139</v>
      </c>
      <c r="D32" s="38" t="s">
        <v>139</v>
      </c>
      <c r="E32" s="38" t="s">
        <v>72</v>
      </c>
      <c r="F32" s="38" t="s">
        <v>140</v>
      </c>
      <c r="G32" s="38" t="s">
        <v>11</v>
      </c>
      <c r="H32" s="41">
        <v>45270</v>
      </c>
      <c r="I32" s="41">
        <v>52300</v>
      </c>
      <c r="J32" s="39">
        <v>90530</v>
      </c>
      <c r="K32" s="39">
        <v>4527</v>
      </c>
      <c r="L32" s="40" t="s">
        <v>176</v>
      </c>
      <c r="M32" s="40">
        <v>1.1000000000000001</v>
      </c>
      <c r="N32" s="40" t="s">
        <v>176</v>
      </c>
      <c r="O32" s="40" t="s">
        <v>176</v>
      </c>
      <c r="P32" s="40" t="s">
        <v>176</v>
      </c>
      <c r="Q32" s="40" t="s">
        <v>176</v>
      </c>
      <c r="R32" s="58"/>
    </row>
    <row r="33" spans="2:18" s="37" customFormat="1" ht="61.2" customHeight="1">
      <c r="B33" s="38" t="s">
        <v>16</v>
      </c>
      <c r="C33" s="38" t="s">
        <v>141</v>
      </c>
      <c r="D33" s="38" t="s">
        <v>142</v>
      </c>
      <c r="E33" s="38" t="s">
        <v>72</v>
      </c>
      <c r="F33" s="38" t="s">
        <v>143</v>
      </c>
      <c r="G33" s="38" t="s">
        <v>18</v>
      </c>
      <c r="H33" s="41">
        <v>442500</v>
      </c>
      <c r="I33" s="41">
        <v>321700</v>
      </c>
      <c r="J33" s="39">
        <v>376750</v>
      </c>
      <c r="K33" s="39">
        <v>44250</v>
      </c>
      <c r="L33" s="40">
        <v>1.1321499013806706</v>
      </c>
      <c r="M33" s="40">
        <v>1.5580246913580247</v>
      </c>
      <c r="N33" s="40">
        <v>1.1124260355029585</v>
      </c>
      <c r="O33" s="40">
        <v>1.3626570915619389</v>
      </c>
      <c r="P33" s="40">
        <v>1.4978070175438596</v>
      </c>
      <c r="Q33" s="40">
        <v>1.5897435897435896</v>
      </c>
      <c r="R33" s="58"/>
    </row>
    <row r="34" spans="2:18" s="37" customFormat="1" ht="61.2" customHeight="1">
      <c r="B34" s="38" t="s">
        <v>144</v>
      </c>
      <c r="C34" s="38" t="s">
        <v>145</v>
      </c>
      <c r="D34" s="38" t="s">
        <v>146</v>
      </c>
      <c r="E34" s="38" t="s">
        <v>72</v>
      </c>
      <c r="F34" s="38" t="s">
        <v>147</v>
      </c>
      <c r="G34" s="38" t="s">
        <v>18</v>
      </c>
      <c r="H34" s="41">
        <v>161330</v>
      </c>
      <c r="I34" s="41">
        <v>58640</v>
      </c>
      <c r="J34" s="39">
        <v>0</v>
      </c>
      <c r="K34" s="39">
        <v>16133</v>
      </c>
      <c r="L34" s="40" t="s">
        <v>176</v>
      </c>
      <c r="M34" s="40" t="s">
        <v>176</v>
      </c>
      <c r="N34" s="40" t="s">
        <v>176</v>
      </c>
      <c r="O34" s="40" t="s">
        <v>176</v>
      </c>
      <c r="P34" s="40" t="s">
        <v>176</v>
      </c>
      <c r="Q34" s="40" t="s">
        <v>176</v>
      </c>
      <c r="R34" s="58"/>
    </row>
    <row r="35" spans="2:18" s="37" customFormat="1" ht="61.2" customHeight="1">
      <c r="B35" s="38" t="s">
        <v>144</v>
      </c>
      <c r="C35" s="38" t="s">
        <v>148</v>
      </c>
      <c r="D35" s="38" t="s">
        <v>148</v>
      </c>
      <c r="E35" s="38" t="s">
        <v>72</v>
      </c>
      <c r="F35" s="38" t="s">
        <v>149</v>
      </c>
      <c r="G35" s="38" t="s">
        <v>18</v>
      </c>
      <c r="H35" s="41">
        <v>19073000</v>
      </c>
      <c r="I35" s="41">
        <v>20387000</v>
      </c>
      <c r="J35" s="39">
        <v>10347000</v>
      </c>
      <c r="K35" s="39">
        <v>1907300</v>
      </c>
      <c r="L35" s="40">
        <v>1.7456790123456789</v>
      </c>
      <c r="M35" s="40">
        <v>1.5771604938271604</v>
      </c>
      <c r="N35" s="40">
        <v>1.6222222222222222</v>
      </c>
      <c r="O35" s="40">
        <v>1.8071748878923768</v>
      </c>
      <c r="P35" s="40">
        <v>1.3945205479452054</v>
      </c>
      <c r="Q35" s="40">
        <v>1.4666666666666666</v>
      </c>
      <c r="R35" s="58"/>
    </row>
    <row r="36" spans="2:18">
      <c r="L36" s="21"/>
      <c r="M36" s="21"/>
      <c r="N36" s="22"/>
      <c r="O36" s="21"/>
      <c r="P36" s="21"/>
      <c r="Q36" s="21"/>
      <c r="R36" s="44"/>
    </row>
    <row r="37" spans="2:18">
      <c r="L37" s="21"/>
      <c r="M37" s="21"/>
      <c r="N37" s="22"/>
      <c r="O37" s="21"/>
      <c r="P37" s="21"/>
      <c r="Q37" s="21"/>
    </row>
    <row r="38" spans="2:18">
      <c r="L38" s="21"/>
      <c r="M38" s="21"/>
      <c r="N38" s="22"/>
      <c r="O38" s="21"/>
      <c r="P38" s="21"/>
      <c r="Q38" s="21"/>
    </row>
    <row r="39" spans="2:18">
      <c r="L39" s="21"/>
      <c r="M39" s="21"/>
      <c r="N39" s="22"/>
      <c r="O39" s="21"/>
      <c r="P39" s="21"/>
      <c r="Q39" s="21"/>
    </row>
    <row r="40" spans="2:18">
      <c r="L40" s="21"/>
      <c r="M40" s="21"/>
      <c r="N40" s="22"/>
      <c r="O40" s="21"/>
      <c r="P40" s="21"/>
      <c r="Q40" s="21"/>
    </row>
    <row r="41" spans="2:18">
      <c r="L41" s="21"/>
      <c r="M41" s="21"/>
      <c r="N41" s="22"/>
      <c r="O41" s="21"/>
      <c r="P41" s="21"/>
      <c r="Q41" s="21"/>
    </row>
    <row r="42" spans="2:18">
      <c r="L42" s="21"/>
      <c r="M42" s="21"/>
      <c r="N42" s="22"/>
      <c r="O42" s="21"/>
      <c r="P42" s="21"/>
      <c r="Q42" s="21"/>
    </row>
    <row r="43" spans="2:18">
      <c r="L43" s="21"/>
      <c r="M43" s="21"/>
      <c r="N43" s="22"/>
      <c r="O43" s="21"/>
      <c r="P43" s="21"/>
      <c r="Q43" s="21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19"/>
      <c r="M1187" s="19"/>
      <c r="N1187" s="20"/>
      <c r="O1187" s="19"/>
      <c r="P1187" s="19"/>
      <c r="Q1187" s="19"/>
    </row>
    <row r="1188" spans="12:17">
      <c r="L1188" s="19"/>
      <c r="M1188" s="19"/>
      <c r="N1188" s="20"/>
      <c r="O1188" s="19"/>
      <c r="P1188" s="19"/>
      <c r="Q1188" s="19"/>
    </row>
    <row r="1189" spans="12:17">
      <c r="L1189" s="19"/>
      <c r="M1189" s="19"/>
      <c r="N1189" s="20"/>
      <c r="O1189" s="19"/>
      <c r="P1189" s="19"/>
      <c r="Q1189" s="19"/>
    </row>
    <row r="1190" spans="12:17">
      <c r="L1190" s="19"/>
      <c r="M1190" s="19"/>
      <c r="N1190" s="20"/>
      <c r="O1190" s="19"/>
      <c r="P1190" s="19"/>
      <c r="Q1190" s="19"/>
    </row>
    <row r="1191" spans="12:17">
      <c r="L1191" s="19"/>
      <c r="M1191" s="19"/>
      <c r="N1191" s="20"/>
      <c r="O1191" s="19"/>
      <c r="P1191" s="19"/>
      <c r="Q1191" s="19"/>
    </row>
    <row r="1192" spans="12:17">
      <c r="L1192" s="19"/>
      <c r="M1192" s="19"/>
      <c r="N1192" s="20"/>
      <c r="O1192" s="19"/>
      <c r="P1192" s="19"/>
      <c r="Q1192" s="19"/>
    </row>
    <row r="1193" spans="12:17">
      <c r="L1193" s="19"/>
      <c r="M1193" s="19"/>
      <c r="N1193" s="20"/>
      <c r="O1193" s="19"/>
      <c r="P1193" s="19"/>
      <c r="Q1193" s="19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</sheetData>
  <sheetProtection algorithmName="SHA-512" hashValue="bXJgExjbNkrwgHhk+l6gqwfzWPy1JG6EcbAkCWalGmSaW7Zb7SF0kRVsS7Bc5Anann9bTLhlFxTT/pwc3qmVEg==" saltValue="WxLkSCnRDsmcaHS4N8nx7Q==" spinCount="100000" sheet="1" objects="1" scenarios="1"/>
  <mergeCells count="1">
    <mergeCell ref="R3:R4"/>
  </mergeCells>
  <phoneticPr fontId="2"/>
  <pageMargins left="0.35433070866141736" right="0" top="0.19685039370078741" bottom="0" header="0.31496062992125984" footer="0.31496062992125984"/>
  <pageSetup paperSize="8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'（入力規則）'!#REF!</xm:f>
          </x14:formula1>
          <xm:sqref>B36:B1048576 C38:D40</xm:sqref>
        </x14:dataValidation>
        <x14:dataValidation type="list" allowBlank="1" showInputMessage="1" showErrorMessage="1" xr:uid="{00000000-0002-0000-0700-000001000000}">
          <x14:formula1>
            <xm:f>'（入力規則）'!$D$2:$D$6</xm:f>
          </x14:formula1>
          <xm:sqref>G5:G1048576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9237-D285-47E3-A767-B24B0A21C268}">
  <dimension ref="B1:R1205"/>
  <sheetViews>
    <sheetView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156</v>
      </c>
      <c r="H1" s="28"/>
      <c r="I1" s="28"/>
      <c r="J1" s="28"/>
      <c r="K1" s="28"/>
      <c r="L1" s="54"/>
      <c r="M1" s="54"/>
      <c r="N1" s="54"/>
      <c r="O1" s="54"/>
      <c r="P1" s="54"/>
      <c r="Q1" s="54"/>
      <c r="R1" s="54"/>
    </row>
    <row r="2" spans="2:18" s="27" customFormat="1" ht="34.799999999999997" customHeight="1" thickBot="1">
      <c r="B2" s="46" t="s">
        <v>43</v>
      </c>
      <c r="C2" s="63">
        <v>45853</v>
      </c>
      <c r="H2" s="28"/>
      <c r="I2" s="28"/>
      <c r="J2" s="28"/>
      <c r="K2" s="28"/>
      <c r="L2" s="47">
        <v>45839</v>
      </c>
      <c r="M2" s="48" t="s">
        <v>67</v>
      </c>
      <c r="N2" s="29"/>
      <c r="O2" s="28"/>
      <c r="P2" s="28"/>
      <c r="Q2" s="28"/>
      <c r="R2" s="53"/>
    </row>
    <row r="3" spans="2:18" s="37" customFormat="1" ht="34.799999999999997" customHeight="1">
      <c r="H3" s="43"/>
      <c r="I3" s="43"/>
      <c r="J3" s="43"/>
      <c r="K3" s="43"/>
      <c r="L3" s="50" t="s">
        <v>54</v>
      </c>
      <c r="M3" s="51" t="s">
        <v>54</v>
      </c>
      <c r="N3" s="51" t="s">
        <v>54</v>
      </c>
      <c r="O3" s="51" t="s">
        <v>54</v>
      </c>
      <c r="P3" s="51" t="s">
        <v>54</v>
      </c>
      <c r="Q3" s="52" t="s">
        <v>54</v>
      </c>
      <c r="R3" s="68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152</v>
      </c>
      <c r="K4" s="34" t="s">
        <v>70</v>
      </c>
      <c r="L4" s="35">
        <f>EDATE(L2,-6)</f>
        <v>45658</v>
      </c>
      <c r="M4" s="35">
        <f>EDATE(L2,-5)</f>
        <v>45689</v>
      </c>
      <c r="N4" s="35">
        <f>EDATE(L2,-4)</f>
        <v>45717</v>
      </c>
      <c r="O4" s="35">
        <f>EDATE(L2,-3)</f>
        <v>45748</v>
      </c>
      <c r="P4" s="35">
        <f>EDATE(L2,-2)</f>
        <v>45778</v>
      </c>
      <c r="Q4" s="36">
        <f>EDATE(L2,-1)</f>
        <v>45809</v>
      </c>
      <c r="R4" s="69"/>
    </row>
    <row r="5" spans="2:18" s="37" customFormat="1" ht="61.2" customHeight="1" thickTop="1">
      <c r="B5" s="38" t="s">
        <v>71</v>
      </c>
      <c r="C5" s="42" t="s">
        <v>73</v>
      </c>
      <c r="D5" s="38" t="s">
        <v>74</v>
      </c>
      <c r="E5" s="38" t="s">
        <v>72</v>
      </c>
      <c r="F5" s="38" t="s">
        <v>75</v>
      </c>
      <c r="G5" s="38" t="s">
        <v>18</v>
      </c>
      <c r="H5" s="41">
        <v>1131700</v>
      </c>
      <c r="I5" s="41">
        <v>984200</v>
      </c>
      <c r="J5" s="39">
        <v>803200</v>
      </c>
      <c r="K5" s="39">
        <v>113170</v>
      </c>
      <c r="L5" s="40">
        <v>1.2293103448275862</v>
      </c>
      <c r="M5" s="40">
        <v>0.99655172413793103</v>
      </c>
      <c r="N5" s="40">
        <v>1.3148425787106446</v>
      </c>
      <c r="O5" s="40">
        <v>1.4684684684684686</v>
      </c>
      <c r="P5" s="40">
        <v>1.526610644257703</v>
      </c>
      <c r="Q5" s="40">
        <v>1.0315315315315314</v>
      </c>
      <c r="R5" s="49"/>
    </row>
    <row r="6" spans="2:18" s="37" customFormat="1" ht="61.2" customHeight="1">
      <c r="B6" s="38" t="s">
        <v>71</v>
      </c>
      <c r="C6" s="42" t="s">
        <v>76</v>
      </c>
      <c r="D6" s="38" t="s">
        <v>77</v>
      </c>
      <c r="E6" s="38" t="s">
        <v>72</v>
      </c>
      <c r="F6" s="38" t="s">
        <v>78</v>
      </c>
      <c r="G6" s="38" t="s">
        <v>18</v>
      </c>
      <c r="H6" s="41">
        <v>5647800</v>
      </c>
      <c r="I6" s="41">
        <v>4766000</v>
      </c>
      <c r="J6" s="39">
        <v>3775400</v>
      </c>
      <c r="K6" s="39">
        <v>564780</v>
      </c>
      <c r="L6" s="40">
        <v>1.0606896551724139</v>
      </c>
      <c r="M6" s="40">
        <v>0.78482758620689652</v>
      </c>
      <c r="N6" s="40">
        <v>1.2887556221889056</v>
      </c>
      <c r="O6" s="40">
        <v>1.0631007104053489</v>
      </c>
      <c r="P6" s="40">
        <v>1.2747653806047967</v>
      </c>
      <c r="Q6" s="40">
        <v>0.86460509820309239</v>
      </c>
      <c r="R6" s="61"/>
    </row>
    <row r="7" spans="2:18" s="37" customFormat="1" ht="61.2" customHeight="1">
      <c r="B7" s="38" t="s">
        <v>71</v>
      </c>
      <c r="C7" s="38" t="s">
        <v>79</v>
      </c>
      <c r="D7" s="38" t="s">
        <v>79</v>
      </c>
      <c r="E7" s="38" t="s">
        <v>72</v>
      </c>
      <c r="F7" s="38" t="s">
        <v>80</v>
      </c>
      <c r="G7" s="38" t="s">
        <v>18</v>
      </c>
      <c r="H7" s="41">
        <v>109600</v>
      </c>
      <c r="I7" s="41">
        <v>89300</v>
      </c>
      <c r="J7" s="39">
        <v>88600</v>
      </c>
      <c r="K7" s="39">
        <v>10960</v>
      </c>
      <c r="L7" s="40">
        <v>1.6</v>
      </c>
      <c r="M7" s="40">
        <v>1.0166666666666666</v>
      </c>
      <c r="N7" s="40">
        <v>1.0289855072463769</v>
      </c>
      <c r="O7" s="40">
        <v>1.7936507936507937</v>
      </c>
      <c r="P7" s="40">
        <v>1.54</v>
      </c>
      <c r="Q7" s="40">
        <v>2.9682539682539684</v>
      </c>
      <c r="R7" s="49"/>
    </row>
    <row r="8" spans="2:18" s="37" customFormat="1" ht="61.2" customHeight="1">
      <c r="B8" s="38" t="s">
        <v>71</v>
      </c>
      <c r="C8" s="38" t="s">
        <v>81</v>
      </c>
      <c r="D8" s="38" t="s">
        <v>81</v>
      </c>
      <c r="E8" s="38" t="s">
        <v>72</v>
      </c>
      <c r="F8" s="38" t="s">
        <v>82</v>
      </c>
      <c r="G8" s="38" t="s">
        <v>11</v>
      </c>
      <c r="H8" s="41">
        <v>19320400</v>
      </c>
      <c r="I8" s="41">
        <v>19777300</v>
      </c>
      <c r="J8" s="39">
        <v>22076300</v>
      </c>
      <c r="K8" s="39">
        <v>1932040</v>
      </c>
      <c r="L8" s="40">
        <v>1.0732941176470587</v>
      </c>
      <c r="M8" s="40">
        <v>0.74764705882352944</v>
      </c>
      <c r="N8" s="40">
        <v>1.0215856777493608</v>
      </c>
      <c r="O8" s="40">
        <v>1.5430380540404991</v>
      </c>
      <c r="P8" s="40">
        <v>1.3221003134796239</v>
      </c>
      <c r="Q8" s="40">
        <v>1.1983574697511128</v>
      </c>
      <c r="R8" s="49"/>
    </row>
    <row r="9" spans="2:18" s="37" customFormat="1" ht="61.2" customHeight="1">
      <c r="B9" s="38" t="s">
        <v>71</v>
      </c>
      <c r="C9" s="38" t="s">
        <v>83</v>
      </c>
      <c r="D9" s="38" t="s">
        <v>83</v>
      </c>
      <c r="E9" s="38" t="s">
        <v>72</v>
      </c>
      <c r="F9" s="38" t="s">
        <v>84</v>
      </c>
      <c r="G9" s="38" t="s">
        <v>11</v>
      </c>
      <c r="H9" s="41">
        <v>4685700</v>
      </c>
      <c r="I9" s="41">
        <v>4881700</v>
      </c>
      <c r="J9" s="39">
        <v>5653100</v>
      </c>
      <c r="K9" s="39">
        <v>468570</v>
      </c>
      <c r="L9" s="40">
        <v>1.0873809523809523</v>
      </c>
      <c r="M9" s="40">
        <v>0.77261904761904765</v>
      </c>
      <c r="N9" s="40">
        <v>1.0745341614906834</v>
      </c>
      <c r="O9" s="40">
        <v>1.6125836016844191</v>
      </c>
      <c r="P9" s="40">
        <v>1.2535603715170278</v>
      </c>
      <c r="Q9" s="40">
        <v>1.447114193708199</v>
      </c>
      <c r="R9" s="49"/>
    </row>
    <row r="10" spans="2:18" s="37" customFormat="1" ht="61.2" customHeight="1">
      <c r="B10" s="38" t="s">
        <v>71</v>
      </c>
      <c r="C10" s="38" t="s">
        <v>85</v>
      </c>
      <c r="D10" s="38" t="s">
        <v>85</v>
      </c>
      <c r="E10" s="38" t="s">
        <v>72</v>
      </c>
      <c r="F10" s="38" t="s">
        <v>86</v>
      </c>
      <c r="G10" s="38" t="s">
        <v>11</v>
      </c>
      <c r="H10" s="41">
        <v>857200</v>
      </c>
      <c r="I10" s="41">
        <v>2376900</v>
      </c>
      <c r="J10" s="39">
        <v>3937100</v>
      </c>
      <c r="K10" s="39">
        <v>85720</v>
      </c>
      <c r="L10" s="40">
        <v>1.1983333333333333</v>
      </c>
      <c r="M10" s="40">
        <v>0.84</v>
      </c>
      <c r="N10" s="40">
        <v>1.0376811594202899</v>
      </c>
      <c r="O10" s="40">
        <v>1.2662068965517241</v>
      </c>
      <c r="P10" s="40">
        <v>1.2672413793103448</v>
      </c>
      <c r="Q10" s="40">
        <v>0.97965517241379307</v>
      </c>
      <c r="R10" s="49"/>
    </row>
    <row r="11" spans="2:18" s="37" customFormat="1" ht="61.2" customHeight="1">
      <c r="B11" s="38" t="s">
        <v>71</v>
      </c>
      <c r="C11" s="38" t="s">
        <v>87</v>
      </c>
      <c r="D11" s="38" t="s">
        <v>88</v>
      </c>
      <c r="E11" s="38" t="s">
        <v>72</v>
      </c>
      <c r="F11" s="38" t="s">
        <v>89</v>
      </c>
      <c r="G11" s="38" t="s">
        <v>11</v>
      </c>
      <c r="H11" s="41">
        <v>33637800</v>
      </c>
      <c r="I11" s="41">
        <v>34630300</v>
      </c>
      <c r="J11" s="39">
        <v>38523300</v>
      </c>
      <c r="K11" s="39">
        <v>3363780</v>
      </c>
      <c r="L11" s="40">
        <v>0.81681818181818178</v>
      </c>
      <c r="M11" s="40">
        <v>1.6115714285714287</v>
      </c>
      <c r="N11" s="40">
        <v>0.95601659751037349</v>
      </c>
      <c r="O11" s="40">
        <v>1.2920022302069136</v>
      </c>
      <c r="P11" s="40">
        <v>1.2437973811164713</v>
      </c>
      <c r="Q11" s="40">
        <v>1.1338743650105316</v>
      </c>
      <c r="R11" s="49"/>
    </row>
    <row r="12" spans="2:18" s="37" customFormat="1" ht="61.2" customHeight="1">
      <c r="B12" s="38" t="s">
        <v>71</v>
      </c>
      <c r="C12" s="38" t="s">
        <v>90</v>
      </c>
      <c r="D12" s="38" t="s">
        <v>91</v>
      </c>
      <c r="E12" s="38" t="s">
        <v>72</v>
      </c>
      <c r="F12" s="38" t="s">
        <v>92</v>
      </c>
      <c r="G12" s="38" t="s">
        <v>11</v>
      </c>
      <c r="H12" s="41">
        <v>3043900</v>
      </c>
      <c r="I12" s="41">
        <v>3765700</v>
      </c>
      <c r="J12" s="39">
        <v>6589700</v>
      </c>
      <c r="K12" s="39">
        <v>304390</v>
      </c>
      <c r="L12" s="40">
        <v>1.2406250000000001</v>
      </c>
      <c r="M12" s="40">
        <v>1.0035416666666668</v>
      </c>
      <c r="N12" s="40">
        <v>1.3090579710144927</v>
      </c>
      <c r="O12" s="40">
        <v>1.4069441449212854</v>
      </c>
      <c r="P12" s="40">
        <v>1.2981081081081081</v>
      </c>
      <c r="Q12" s="40">
        <v>1.1231399611817985</v>
      </c>
      <c r="R12" s="49"/>
    </row>
    <row r="13" spans="2:18" s="37" customFormat="1" ht="61.2" customHeight="1">
      <c r="B13" s="38" t="s">
        <v>71</v>
      </c>
      <c r="C13" s="38" t="s">
        <v>93</v>
      </c>
      <c r="D13" s="38" t="s">
        <v>94</v>
      </c>
      <c r="E13" s="38" t="s">
        <v>72</v>
      </c>
      <c r="F13" s="38" t="s">
        <v>95</v>
      </c>
      <c r="G13" s="38" t="s">
        <v>34</v>
      </c>
      <c r="H13" s="41">
        <v>0</v>
      </c>
      <c r="I13" s="41">
        <v>0</v>
      </c>
      <c r="J13" s="39">
        <v>0</v>
      </c>
      <c r="K13" s="39">
        <v>0</v>
      </c>
      <c r="L13" s="40">
        <v>1</v>
      </c>
      <c r="M13" s="40">
        <v>1</v>
      </c>
      <c r="N13" s="40">
        <v>1</v>
      </c>
      <c r="O13" s="40">
        <v>1</v>
      </c>
      <c r="P13" s="40">
        <v>1</v>
      </c>
      <c r="Q13" s="40">
        <v>1</v>
      </c>
      <c r="R13" s="49"/>
    </row>
    <row r="14" spans="2:18" s="37" customFormat="1" ht="61.2" customHeight="1">
      <c r="B14" s="38" t="s">
        <v>71</v>
      </c>
      <c r="C14" s="38" t="s">
        <v>96</v>
      </c>
      <c r="D14" s="38" t="s">
        <v>97</v>
      </c>
      <c r="E14" s="38" t="s">
        <v>72</v>
      </c>
      <c r="F14" s="38" t="s">
        <v>98</v>
      </c>
      <c r="G14" s="38" t="s">
        <v>18</v>
      </c>
      <c r="H14" s="41">
        <v>1946000</v>
      </c>
      <c r="I14" s="41">
        <v>1453900</v>
      </c>
      <c r="J14" s="39">
        <v>1026600</v>
      </c>
      <c r="K14" s="39">
        <v>194600</v>
      </c>
      <c r="L14" s="40">
        <v>3.229901269393512E-2</v>
      </c>
      <c r="M14" s="40">
        <v>0.85862068965517246</v>
      </c>
      <c r="N14" s="40">
        <v>0.51651651651651653</v>
      </c>
      <c r="O14" s="40">
        <v>0.93511450381679384</v>
      </c>
      <c r="P14" s="40">
        <v>0.91219512195121955</v>
      </c>
      <c r="Q14" s="40">
        <v>0.86259541984732824</v>
      </c>
      <c r="R14" s="49"/>
    </row>
    <row r="15" spans="2:18" s="37" customFormat="1" ht="61.2" customHeight="1">
      <c r="B15" s="38" t="s">
        <v>71</v>
      </c>
      <c r="C15" s="38" t="s">
        <v>99</v>
      </c>
      <c r="D15" s="38" t="s">
        <v>151</v>
      </c>
      <c r="E15" s="38" t="s">
        <v>72</v>
      </c>
      <c r="F15" s="38" t="s">
        <v>100</v>
      </c>
      <c r="G15" s="38" t="s">
        <v>11</v>
      </c>
      <c r="H15" s="41">
        <v>2008100</v>
      </c>
      <c r="I15" s="41">
        <v>4257900</v>
      </c>
      <c r="J15" s="39">
        <v>11944000</v>
      </c>
      <c r="K15" s="39">
        <v>200810</v>
      </c>
      <c r="L15" s="40">
        <v>1.3518181818181818</v>
      </c>
      <c r="M15" s="40">
        <v>0.97147727272727269</v>
      </c>
      <c r="N15" s="40">
        <v>1.2183794466403164</v>
      </c>
      <c r="O15" s="40">
        <v>1.3019916628068551</v>
      </c>
      <c r="P15" s="40">
        <v>1.3358911249457073</v>
      </c>
      <c r="Q15" s="40">
        <v>1.2898332561371004</v>
      </c>
      <c r="R15" s="49"/>
    </row>
    <row r="16" spans="2:18" s="37" customFormat="1" ht="61.2" customHeight="1">
      <c r="B16" s="38" t="s">
        <v>71</v>
      </c>
      <c r="C16" s="38" t="s">
        <v>101</v>
      </c>
      <c r="D16" s="38" t="s">
        <v>101</v>
      </c>
      <c r="E16" s="38" t="s">
        <v>72</v>
      </c>
      <c r="F16" s="38" t="s">
        <v>102</v>
      </c>
      <c r="G16" s="38" t="s">
        <v>34</v>
      </c>
      <c r="H16" s="41">
        <v>3251220</v>
      </c>
      <c r="I16" s="41">
        <v>3181688</v>
      </c>
      <c r="J16" s="39">
        <v>3152664</v>
      </c>
      <c r="K16" s="39">
        <v>325122</v>
      </c>
      <c r="L16" s="40">
        <v>1.16536</v>
      </c>
      <c r="M16" s="40">
        <v>0.74745600000000001</v>
      </c>
      <c r="N16" s="40">
        <v>1.0023791304347827</v>
      </c>
      <c r="O16" s="40">
        <v>1.1547014789118131</v>
      </c>
      <c r="P16" s="40">
        <v>1.2406894642115465</v>
      </c>
      <c r="Q16" s="40">
        <v>1.1491144787292313</v>
      </c>
      <c r="R16" s="49"/>
    </row>
    <row r="17" spans="2:18" s="37" customFormat="1" ht="61.2" customHeight="1">
      <c r="B17" s="38" t="s">
        <v>16</v>
      </c>
      <c r="C17" s="38" t="s">
        <v>103</v>
      </c>
      <c r="D17" s="38" t="s">
        <v>104</v>
      </c>
      <c r="E17" s="38" t="s">
        <v>72</v>
      </c>
      <c r="F17" s="38" t="s">
        <v>105</v>
      </c>
      <c r="G17" s="38" t="s">
        <v>11</v>
      </c>
      <c r="H17" s="41">
        <v>109850</v>
      </c>
      <c r="I17" s="41">
        <v>141950</v>
      </c>
      <c r="J17" s="39">
        <v>259650</v>
      </c>
      <c r="K17" s="39">
        <v>10985</v>
      </c>
      <c r="L17" s="40">
        <v>0.95</v>
      </c>
      <c r="M17" s="40">
        <v>0.69523809523809521</v>
      </c>
      <c r="N17" s="40">
        <v>1.3830227743271224</v>
      </c>
      <c r="O17" s="40">
        <v>1.2180685358255452</v>
      </c>
      <c r="P17" s="40">
        <v>0.89494163424124518</v>
      </c>
      <c r="Q17" s="40">
        <v>0.99688473520249221</v>
      </c>
      <c r="R17" s="49"/>
    </row>
    <row r="18" spans="2:18" s="37" customFormat="1" ht="61.2" customHeight="1">
      <c r="B18" s="38" t="s">
        <v>16</v>
      </c>
      <c r="C18" s="38" t="s">
        <v>106</v>
      </c>
      <c r="D18" s="38" t="s">
        <v>107</v>
      </c>
      <c r="E18" s="38" t="s">
        <v>72</v>
      </c>
      <c r="F18" s="38" t="s">
        <v>108</v>
      </c>
      <c r="G18" s="38" t="s">
        <v>11</v>
      </c>
      <c r="H18" s="41">
        <v>348100</v>
      </c>
      <c r="I18" s="41">
        <v>524800</v>
      </c>
      <c r="J18" s="39">
        <v>893600</v>
      </c>
      <c r="K18" s="39">
        <v>34810</v>
      </c>
      <c r="L18" s="40">
        <v>0.95757575757575752</v>
      </c>
      <c r="M18" s="40">
        <v>0.75454545454545452</v>
      </c>
      <c r="N18" s="40">
        <v>1.6949934123847168</v>
      </c>
      <c r="O18" s="40">
        <v>1.1879629629629629</v>
      </c>
      <c r="P18" s="40">
        <v>1.2349537037037037</v>
      </c>
      <c r="Q18" s="40">
        <v>1.086111111111111</v>
      </c>
      <c r="R18" s="49"/>
    </row>
    <row r="19" spans="2:18" s="37" customFormat="1" ht="61.2" customHeight="1">
      <c r="B19" s="38" t="s">
        <v>16</v>
      </c>
      <c r="C19" s="38" t="s">
        <v>109</v>
      </c>
      <c r="D19" s="38" t="s">
        <v>109</v>
      </c>
      <c r="E19" s="38" t="s">
        <v>72</v>
      </c>
      <c r="F19" s="38" t="s">
        <v>110</v>
      </c>
      <c r="G19" s="38" t="s">
        <v>34</v>
      </c>
      <c r="H19" s="41">
        <v>99850</v>
      </c>
      <c r="I19" s="41">
        <v>86950</v>
      </c>
      <c r="J19" s="39">
        <v>92450</v>
      </c>
      <c r="K19" s="39">
        <v>9985</v>
      </c>
      <c r="L19" s="40">
        <v>1.3</v>
      </c>
      <c r="M19" s="40">
        <v>0.94578313253012047</v>
      </c>
      <c r="N19" s="40">
        <v>0.78947368421052633</v>
      </c>
      <c r="O19" s="40">
        <v>0.70469798657718119</v>
      </c>
      <c r="P19" s="40">
        <v>0.96666666666666667</v>
      </c>
      <c r="Q19" s="40">
        <v>0.79194630872483218</v>
      </c>
      <c r="R19" s="49"/>
    </row>
    <row r="20" spans="2:18" s="37" customFormat="1" ht="61.2" customHeight="1">
      <c r="B20" s="38" t="s">
        <v>16</v>
      </c>
      <c r="C20" s="38" t="s">
        <v>111</v>
      </c>
      <c r="D20" s="38" t="s">
        <v>111</v>
      </c>
      <c r="E20" s="38" t="s">
        <v>72</v>
      </c>
      <c r="F20" s="38" t="s">
        <v>112</v>
      </c>
      <c r="G20" s="38" t="s">
        <v>34</v>
      </c>
      <c r="H20" s="41">
        <v>611600</v>
      </c>
      <c r="I20" s="41">
        <v>444050</v>
      </c>
      <c r="J20" s="39">
        <v>635500</v>
      </c>
      <c r="K20" s="39">
        <v>61160</v>
      </c>
      <c r="L20" s="40">
        <v>0.12663316582914572</v>
      </c>
      <c r="M20" s="40">
        <v>1.3280000000000001</v>
      </c>
      <c r="N20" s="40">
        <v>0.2076685537828101</v>
      </c>
      <c r="O20" s="40">
        <v>1.1144505160898603</v>
      </c>
      <c r="P20" s="40">
        <v>1.2025316455696202</v>
      </c>
      <c r="Q20" s="40">
        <v>1.0909090909090908</v>
      </c>
      <c r="R20" s="49"/>
    </row>
    <row r="21" spans="2:18" s="37" customFormat="1" ht="61.2" customHeight="1">
      <c r="B21" s="38" t="s">
        <v>16</v>
      </c>
      <c r="C21" s="38" t="s">
        <v>113</v>
      </c>
      <c r="D21" s="38" t="s">
        <v>113</v>
      </c>
      <c r="E21" s="38" t="s">
        <v>72</v>
      </c>
      <c r="F21" s="38" t="s">
        <v>114</v>
      </c>
      <c r="G21" s="38" t="s">
        <v>34</v>
      </c>
      <c r="H21" s="41">
        <v>262500</v>
      </c>
      <c r="I21" s="41">
        <v>254150</v>
      </c>
      <c r="J21" s="39">
        <v>273450</v>
      </c>
      <c r="K21" s="39">
        <v>26250</v>
      </c>
      <c r="L21" s="40">
        <v>0.76363636363636367</v>
      </c>
      <c r="M21" s="40">
        <v>0.6</v>
      </c>
      <c r="N21" s="40">
        <v>1.1442687747035574</v>
      </c>
      <c r="O21" s="40">
        <v>1.4565826330532212</v>
      </c>
      <c r="P21" s="40">
        <v>1.5454545454545454</v>
      </c>
      <c r="Q21" s="40">
        <v>1.9607843137254901</v>
      </c>
      <c r="R21" s="49"/>
    </row>
    <row r="22" spans="2:18" s="37" customFormat="1" ht="61.2" customHeight="1">
      <c r="B22" s="38" t="s">
        <v>16</v>
      </c>
      <c r="C22" s="38" t="s">
        <v>115</v>
      </c>
      <c r="D22" s="38" t="s">
        <v>115</v>
      </c>
      <c r="E22" s="38" t="s">
        <v>72</v>
      </c>
      <c r="F22" s="38" t="s">
        <v>116</v>
      </c>
      <c r="G22" s="38" t="s">
        <v>11</v>
      </c>
      <c r="H22" s="41">
        <v>103160</v>
      </c>
      <c r="I22" s="41">
        <v>275590</v>
      </c>
      <c r="J22" s="39">
        <v>704440</v>
      </c>
      <c r="K22" s="39">
        <v>10316</v>
      </c>
      <c r="L22" s="40">
        <v>1.5426315789473684</v>
      </c>
      <c r="M22" s="40">
        <v>0.50618597844884927</v>
      </c>
      <c r="N22" s="40">
        <v>0.68756353778380208</v>
      </c>
      <c r="O22" s="40">
        <v>1.6830555555555555</v>
      </c>
      <c r="P22" s="40">
        <v>1.0770833333333334</v>
      </c>
      <c r="Q22" s="40">
        <v>2.0947222222222224</v>
      </c>
      <c r="R22" s="49"/>
    </row>
    <row r="23" spans="2:18" s="37" customFormat="1" ht="61.2" customHeight="1">
      <c r="B23" s="38" t="s">
        <v>16</v>
      </c>
      <c r="C23" s="38" t="s">
        <v>117</v>
      </c>
      <c r="D23" s="38" t="s">
        <v>118</v>
      </c>
      <c r="E23" s="38" t="s">
        <v>72</v>
      </c>
      <c r="F23" s="38" t="s">
        <v>119</v>
      </c>
      <c r="G23" s="38" t="s">
        <v>18</v>
      </c>
      <c r="H23" s="41">
        <v>247950</v>
      </c>
      <c r="I23" s="41">
        <v>156050</v>
      </c>
      <c r="J23" s="39">
        <v>169700</v>
      </c>
      <c r="K23" s="39">
        <v>24795</v>
      </c>
      <c r="L23" s="40">
        <v>0.6964285714285714</v>
      </c>
      <c r="M23" s="40">
        <v>0.6</v>
      </c>
      <c r="N23" s="40">
        <v>1.3944099378881989</v>
      </c>
      <c r="O23" s="40">
        <v>1.0511363636363635</v>
      </c>
      <c r="P23" s="40">
        <v>0.82978723404255317</v>
      </c>
      <c r="Q23" s="40">
        <v>1.1136363636363635</v>
      </c>
      <c r="R23" s="49"/>
    </row>
    <row r="24" spans="2:18" s="37" customFormat="1" ht="61.2" customHeight="1">
      <c r="B24" s="38" t="s">
        <v>16</v>
      </c>
      <c r="C24" s="38" t="s">
        <v>120</v>
      </c>
      <c r="D24" s="38" t="s">
        <v>120</v>
      </c>
      <c r="E24" s="38" t="s">
        <v>72</v>
      </c>
      <c r="F24" s="38" t="s">
        <v>121</v>
      </c>
      <c r="G24" s="38" t="s">
        <v>18</v>
      </c>
      <c r="H24" s="41">
        <v>81170</v>
      </c>
      <c r="I24" s="41">
        <v>68150</v>
      </c>
      <c r="J24" s="39">
        <v>69240</v>
      </c>
      <c r="K24" s="39">
        <v>8117</v>
      </c>
      <c r="L24" s="40">
        <v>0.66545454545454541</v>
      </c>
      <c r="M24" s="40">
        <v>0.95272727272727276</v>
      </c>
      <c r="N24" s="40">
        <v>0.7317460317460317</v>
      </c>
      <c r="O24" s="40">
        <v>1.0722222222222222</v>
      </c>
      <c r="P24" s="40">
        <v>1.1046511627906976</v>
      </c>
      <c r="Q24" s="40">
        <v>1.0685185185185184</v>
      </c>
      <c r="R24" s="49"/>
    </row>
    <row r="25" spans="2:18" s="37" customFormat="1" ht="61.2" customHeight="1">
      <c r="B25" s="38" t="s">
        <v>16</v>
      </c>
      <c r="C25" s="38" t="s">
        <v>122</v>
      </c>
      <c r="D25" s="38" t="s">
        <v>123</v>
      </c>
      <c r="E25" s="38" t="s">
        <v>72</v>
      </c>
      <c r="F25" s="38" t="s">
        <v>124</v>
      </c>
      <c r="G25" s="38" t="s">
        <v>11</v>
      </c>
      <c r="H25" s="41">
        <v>185900</v>
      </c>
      <c r="I25" s="41">
        <v>174300</v>
      </c>
      <c r="J25" s="39">
        <v>303350</v>
      </c>
      <c r="K25" s="39">
        <v>18590</v>
      </c>
      <c r="L25" s="40">
        <v>0.77500000000000002</v>
      </c>
      <c r="M25" s="40">
        <v>1</v>
      </c>
      <c r="N25" s="40">
        <v>1.2934782608695654</v>
      </c>
      <c r="O25" s="40">
        <v>1.0841584158415842</v>
      </c>
      <c r="P25" s="40">
        <v>0.96284829721362231</v>
      </c>
      <c r="Q25" s="40">
        <v>1.0346534653465347</v>
      </c>
      <c r="R25" s="60"/>
    </row>
    <row r="26" spans="2:18" s="37" customFormat="1" ht="61.2" customHeight="1">
      <c r="B26" s="38" t="s">
        <v>16</v>
      </c>
      <c r="C26" s="38" t="s">
        <v>125</v>
      </c>
      <c r="D26" s="38" t="s">
        <v>126</v>
      </c>
      <c r="E26" s="38" t="s">
        <v>72</v>
      </c>
      <c r="F26" s="38" t="s">
        <v>150</v>
      </c>
      <c r="G26" s="38" t="s">
        <v>11</v>
      </c>
      <c r="H26" s="41">
        <v>106800</v>
      </c>
      <c r="I26" s="41">
        <v>235300</v>
      </c>
      <c r="J26" s="39">
        <v>367150</v>
      </c>
      <c r="K26" s="39">
        <v>10680</v>
      </c>
      <c r="L26" s="40">
        <v>0.80161290322580647</v>
      </c>
      <c r="M26" s="40">
        <v>0.68548387096774188</v>
      </c>
      <c r="N26" s="40">
        <v>1.2173913043478262</v>
      </c>
      <c r="O26" s="40">
        <v>1.153674832962138</v>
      </c>
      <c r="P26" s="40">
        <v>1.0974930362116992</v>
      </c>
      <c r="Q26" s="40">
        <v>1.1625835189309577</v>
      </c>
      <c r="R26" s="60"/>
    </row>
    <row r="27" spans="2:18" s="37" customFormat="1" ht="61.2" customHeight="1">
      <c r="B27" s="38" t="s">
        <v>16</v>
      </c>
      <c r="C27" s="38" t="s">
        <v>127</v>
      </c>
      <c r="D27" s="38" t="s">
        <v>127</v>
      </c>
      <c r="E27" s="38" t="s">
        <v>72</v>
      </c>
      <c r="F27" s="38" t="s">
        <v>128</v>
      </c>
      <c r="G27" s="38" t="s">
        <v>34</v>
      </c>
      <c r="H27" s="41">
        <v>86000</v>
      </c>
      <c r="I27" s="41">
        <v>71750</v>
      </c>
      <c r="J27" s="39">
        <v>86300</v>
      </c>
      <c r="K27" s="39">
        <v>8600</v>
      </c>
      <c r="L27" s="40">
        <v>0.79374999999999996</v>
      </c>
      <c r="M27" s="40">
        <v>0.63124999999999998</v>
      </c>
      <c r="N27" s="40">
        <v>0.85326086956521741</v>
      </c>
      <c r="O27" s="40">
        <v>1.6923076923076923</v>
      </c>
      <c r="P27" s="40">
        <v>1.3085106382978724</v>
      </c>
      <c r="Q27" s="40">
        <v>1.6153846153846154</v>
      </c>
      <c r="R27" s="62"/>
    </row>
    <row r="28" spans="2:18" s="37" customFormat="1" ht="61.2" customHeight="1">
      <c r="B28" s="38" t="s">
        <v>129</v>
      </c>
      <c r="C28" s="38" t="s">
        <v>130</v>
      </c>
      <c r="D28" s="38" t="s">
        <v>130</v>
      </c>
      <c r="E28" s="38" t="s">
        <v>72</v>
      </c>
      <c r="F28" s="38" t="s">
        <v>131</v>
      </c>
      <c r="G28" s="38" t="s">
        <v>34</v>
      </c>
      <c r="H28" s="41">
        <v>0</v>
      </c>
      <c r="I28" s="41">
        <v>0</v>
      </c>
      <c r="J28" s="39">
        <v>3543</v>
      </c>
      <c r="K28" s="39">
        <v>354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61" t="s">
        <v>132</v>
      </c>
    </row>
    <row r="29" spans="2:18" s="37" customFormat="1" ht="61.2" customHeight="1">
      <c r="B29" s="38" t="s">
        <v>129</v>
      </c>
      <c r="C29" s="38" t="s">
        <v>133</v>
      </c>
      <c r="D29" s="38" t="s">
        <v>133</v>
      </c>
      <c r="E29" s="38" t="s">
        <v>72</v>
      </c>
      <c r="F29" s="38" t="s">
        <v>134</v>
      </c>
      <c r="G29" s="38" t="s">
        <v>34</v>
      </c>
      <c r="H29" s="41">
        <v>0</v>
      </c>
      <c r="I29" s="41">
        <v>0</v>
      </c>
      <c r="J29" s="39">
        <v>6147</v>
      </c>
      <c r="K29" s="39">
        <v>615</v>
      </c>
      <c r="L29" s="40">
        <v>1</v>
      </c>
      <c r="M29" s="40">
        <v>1</v>
      </c>
      <c r="N29" s="40">
        <v>1</v>
      </c>
      <c r="O29" s="40">
        <v>1</v>
      </c>
      <c r="P29" s="40">
        <v>1</v>
      </c>
      <c r="Q29" s="40">
        <v>1</v>
      </c>
      <c r="R29" s="49" t="s">
        <v>132</v>
      </c>
    </row>
    <row r="30" spans="2:18" s="37" customFormat="1" ht="61.2" customHeight="1">
      <c r="B30" s="38" t="s">
        <v>16</v>
      </c>
      <c r="C30" s="38" t="s">
        <v>135</v>
      </c>
      <c r="D30" s="38" t="s">
        <v>135</v>
      </c>
      <c r="E30" s="38" t="s">
        <v>72</v>
      </c>
      <c r="F30" s="38" t="s">
        <v>136</v>
      </c>
      <c r="G30" s="38" t="s">
        <v>11</v>
      </c>
      <c r="H30" s="41">
        <v>849000</v>
      </c>
      <c r="I30" s="41">
        <v>739380</v>
      </c>
      <c r="J30" s="39">
        <v>1297520</v>
      </c>
      <c r="K30" s="39">
        <v>84900</v>
      </c>
      <c r="L30" s="40">
        <v>1</v>
      </c>
      <c r="M30" s="40">
        <v>1</v>
      </c>
      <c r="N30" s="40">
        <v>1</v>
      </c>
      <c r="O30" s="40">
        <v>1.3</v>
      </c>
      <c r="P30" s="40">
        <v>1.1000000000000001</v>
      </c>
      <c r="Q30" s="40">
        <v>1</v>
      </c>
      <c r="R30" s="60"/>
    </row>
    <row r="31" spans="2:18" s="37" customFormat="1" ht="61.2" customHeight="1">
      <c r="B31" s="38" t="s">
        <v>16</v>
      </c>
      <c r="C31" s="38" t="s">
        <v>137</v>
      </c>
      <c r="D31" s="38" t="s">
        <v>137</v>
      </c>
      <c r="E31" s="38" t="s">
        <v>72</v>
      </c>
      <c r="F31" s="38" t="s">
        <v>138</v>
      </c>
      <c r="G31" s="38" t="s">
        <v>11</v>
      </c>
      <c r="H31" s="41">
        <v>606430</v>
      </c>
      <c r="I31" s="41">
        <v>384070</v>
      </c>
      <c r="J31" s="39">
        <v>774480</v>
      </c>
      <c r="K31" s="39">
        <v>60643</v>
      </c>
      <c r="L31" s="40">
        <v>1</v>
      </c>
      <c r="M31" s="40">
        <v>1</v>
      </c>
      <c r="N31" s="40">
        <v>1</v>
      </c>
      <c r="O31" s="40">
        <v>1.3</v>
      </c>
      <c r="P31" s="40">
        <v>1.8</v>
      </c>
      <c r="Q31" s="40">
        <v>1</v>
      </c>
      <c r="R31" s="60"/>
    </row>
    <row r="32" spans="2:18" s="37" customFormat="1" ht="61.2" customHeight="1">
      <c r="B32" s="38" t="s">
        <v>16</v>
      </c>
      <c r="C32" s="38" t="s">
        <v>139</v>
      </c>
      <c r="D32" s="38" t="s">
        <v>139</v>
      </c>
      <c r="E32" s="38" t="s">
        <v>72</v>
      </c>
      <c r="F32" s="38" t="s">
        <v>140</v>
      </c>
      <c r="G32" s="38" t="s">
        <v>11</v>
      </c>
      <c r="H32" s="41">
        <v>45270</v>
      </c>
      <c r="I32" s="41">
        <v>52300</v>
      </c>
      <c r="J32" s="39">
        <v>90530</v>
      </c>
      <c r="K32" s="39">
        <v>4527</v>
      </c>
      <c r="L32" s="40">
        <v>1.0056780227120909</v>
      </c>
      <c r="M32" s="40">
        <v>1</v>
      </c>
      <c r="N32" s="40">
        <v>0</v>
      </c>
      <c r="O32" s="40">
        <v>1</v>
      </c>
      <c r="P32" s="40">
        <v>1</v>
      </c>
      <c r="Q32" s="40">
        <v>1</v>
      </c>
      <c r="R32" s="60"/>
    </row>
    <row r="33" spans="2:18" s="37" customFormat="1" ht="61.2" customHeight="1">
      <c r="B33" s="38" t="s">
        <v>16</v>
      </c>
      <c r="C33" s="38" t="s">
        <v>141</v>
      </c>
      <c r="D33" s="38" t="s">
        <v>142</v>
      </c>
      <c r="E33" s="38" t="s">
        <v>72</v>
      </c>
      <c r="F33" s="38" t="s">
        <v>143</v>
      </c>
      <c r="G33" s="38" t="s">
        <v>18</v>
      </c>
      <c r="H33" s="41">
        <v>442500</v>
      </c>
      <c r="I33" s="41">
        <v>321700</v>
      </c>
      <c r="J33" s="39">
        <v>376750</v>
      </c>
      <c r="K33" s="39">
        <v>44250</v>
      </c>
      <c r="L33" s="40">
        <v>0.89166666666666672</v>
      </c>
      <c r="M33" s="40">
        <v>0.8</v>
      </c>
      <c r="N33" s="40">
        <v>1.1246376811594203</v>
      </c>
      <c r="O33" s="40">
        <v>1.1321499013806706</v>
      </c>
      <c r="P33" s="40">
        <v>1.5580246913580247</v>
      </c>
      <c r="Q33" s="40">
        <v>1.1124260355029585</v>
      </c>
      <c r="R33" s="60"/>
    </row>
    <row r="34" spans="2:18" s="37" customFormat="1" ht="61.2" customHeight="1">
      <c r="B34" s="38" t="s">
        <v>144</v>
      </c>
      <c r="C34" s="38" t="s">
        <v>145</v>
      </c>
      <c r="D34" s="38" t="s">
        <v>146</v>
      </c>
      <c r="E34" s="38" t="s">
        <v>72</v>
      </c>
      <c r="F34" s="38" t="s">
        <v>147</v>
      </c>
      <c r="G34" s="38" t="s">
        <v>18</v>
      </c>
      <c r="H34" s="41">
        <v>161330</v>
      </c>
      <c r="I34" s="41">
        <v>58640</v>
      </c>
      <c r="J34" s="39">
        <v>0</v>
      </c>
      <c r="K34" s="39">
        <v>16133</v>
      </c>
      <c r="L34" s="40">
        <v>1</v>
      </c>
      <c r="M34" s="40">
        <v>1</v>
      </c>
      <c r="N34" s="40">
        <v>1</v>
      </c>
      <c r="O34" s="40">
        <v>1</v>
      </c>
      <c r="P34" s="40">
        <v>1</v>
      </c>
      <c r="Q34" s="40">
        <v>1</v>
      </c>
      <c r="R34" s="60"/>
    </row>
    <row r="35" spans="2:18" s="37" customFormat="1" ht="61.2" customHeight="1">
      <c r="B35" s="38" t="s">
        <v>144</v>
      </c>
      <c r="C35" s="38" t="s">
        <v>148</v>
      </c>
      <c r="D35" s="38" t="s">
        <v>148</v>
      </c>
      <c r="E35" s="38" t="s">
        <v>72</v>
      </c>
      <c r="F35" s="38" t="s">
        <v>149</v>
      </c>
      <c r="G35" s="38" t="s">
        <v>18</v>
      </c>
      <c r="H35" s="41">
        <v>19073000</v>
      </c>
      <c r="I35" s="41">
        <v>20387000</v>
      </c>
      <c r="J35" s="39">
        <v>10347000</v>
      </c>
      <c r="K35" s="39">
        <v>1907300</v>
      </c>
      <c r="L35" s="40">
        <v>1.2324999999999999</v>
      </c>
      <c r="M35" s="40">
        <v>0.82125000000000004</v>
      </c>
      <c r="N35" s="40">
        <v>0.96086956521739142</v>
      </c>
      <c r="O35" s="40">
        <v>1.7456790123456789</v>
      </c>
      <c r="P35" s="40">
        <v>1.5771604938271604</v>
      </c>
      <c r="Q35" s="40">
        <v>1.6222222222222222</v>
      </c>
      <c r="R35" s="60"/>
    </row>
    <row r="36" spans="2:18">
      <c r="L36" s="21"/>
      <c r="M36" s="21"/>
      <c r="N36" s="22"/>
      <c r="O36" s="21"/>
      <c r="P36" s="21"/>
      <c r="Q36" s="21"/>
      <c r="R36" s="44"/>
    </row>
    <row r="37" spans="2:18">
      <c r="L37" s="21"/>
      <c r="M37" s="21"/>
      <c r="N37" s="22"/>
      <c r="O37" s="21"/>
      <c r="P37" s="21"/>
      <c r="Q37" s="21"/>
    </row>
    <row r="38" spans="2:18">
      <c r="L38" s="21"/>
      <c r="M38" s="21"/>
      <c r="N38" s="22"/>
      <c r="O38" s="21"/>
      <c r="P38" s="21"/>
      <c r="Q38" s="21"/>
    </row>
    <row r="39" spans="2:18">
      <c r="L39" s="21"/>
      <c r="M39" s="21"/>
      <c r="N39" s="22"/>
      <c r="O39" s="21"/>
      <c r="P39" s="21"/>
      <c r="Q39" s="21"/>
    </row>
    <row r="40" spans="2:18">
      <c r="L40" s="21"/>
      <c r="M40" s="21"/>
      <c r="N40" s="22"/>
      <c r="O40" s="21"/>
      <c r="P40" s="21"/>
      <c r="Q40" s="21"/>
    </row>
    <row r="41" spans="2:18">
      <c r="L41" s="21"/>
      <c r="M41" s="21"/>
      <c r="N41" s="22"/>
      <c r="O41" s="21"/>
      <c r="P41" s="21"/>
      <c r="Q41" s="21"/>
    </row>
    <row r="42" spans="2:18">
      <c r="L42" s="21"/>
      <c r="M42" s="21"/>
      <c r="N42" s="22"/>
      <c r="O42" s="21"/>
      <c r="P42" s="21"/>
      <c r="Q42" s="21"/>
    </row>
    <row r="43" spans="2:18">
      <c r="L43" s="21"/>
      <c r="M43" s="21"/>
      <c r="N43" s="22"/>
      <c r="O43" s="21"/>
      <c r="P43" s="21"/>
      <c r="Q43" s="21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19"/>
      <c r="M1187" s="19"/>
      <c r="N1187" s="20"/>
      <c r="O1187" s="19"/>
      <c r="P1187" s="19"/>
      <c r="Q1187" s="19"/>
    </row>
    <row r="1188" spans="12:17">
      <c r="L1188" s="19"/>
      <c r="M1188" s="19"/>
      <c r="N1188" s="20"/>
      <c r="O1188" s="19"/>
      <c r="P1188" s="19"/>
      <c r="Q1188" s="19"/>
    </row>
    <row r="1189" spans="12:17">
      <c r="L1189" s="19"/>
      <c r="M1189" s="19"/>
      <c r="N1189" s="20"/>
      <c r="O1189" s="19"/>
      <c r="P1189" s="19"/>
      <c r="Q1189" s="19"/>
    </row>
    <row r="1190" spans="12:17">
      <c r="L1190" s="19"/>
      <c r="M1190" s="19"/>
      <c r="N1190" s="20"/>
      <c r="O1190" s="19"/>
      <c r="P1190" s="19"/>
      <c r="Q1190" s="19"/>
    </row>
    <row r="1191" spans="12:17">
      <c r="L1191" s="19"/>
      <c r="M1191" s="19"/>
      <c r="N1191" s="20"/>
      <c r="O1191" s="19"/>
      <c r="P1191" s="19"/>
      <c r="Q1191" s="19"/>
    </row>
    <row r="1192" spans="12:17">
      <c r="L1192" s="19"/>
      <c r="M1192" s="19"/>
      <c r="N1192" s="20"/>
      <c r="O1192" s="19"/>
      <c r="P1192" s="19"/>
      <c r="Q1192" s="19"/>
    </row>
    <row r="1193" spans="12:17">
      <c r="L1193" s="19"/>
      <c r="M1193" s="19"/>
      <c r="N1193" s="20"/>
      <c r="O1193" s="19"/>
      <c r="P1193" s="19"/>
      <c r="Q1193" s="19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</sheetData>
  <sheetProtection algorithmName="SHA-512" hashValue="cju9dH/Jx+6g53pcIUJidiMAvb91YSCzispUsY5yRn5fhS7VeY+R0WLRZCMiLcD4Q9XGgNvFajf5paBUsXkfXg==" saltValue="Lpc29JL6KtTxSPyyfxIK5g==" spinCount="100000" sheet="1" objects="1" scenarios="1"/>
  <mergeCells count="1">
    <mergeCell ref="R3:R4"/>
  </mergeCells>
  <phoneticPr fontId="2"/>
  <pageMargins left="0.35433070866141736" right="0" top="0.59055118110236227" bottom="0" header="0.31496062992125984" footer="0.31496062992125984"/>
  <pageSetup paperSize="8" scale="3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685F-8191-481F-99BB-4CB12FBAF3B4}">
  <sheetPr>
    <pageSetUpPr fitToPage="1"/>
  </sheetPr>
  <dimension ref="B1:R1212"/>
  <sheetViews>
    <sheetView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156</v>
      </c>
      <c r="C1" s="56"/>
      <c r="H1" s="28"/>
      <c r="I1" s="28"/>
      <c r="J1" s="28"/>
      <c r="K1" s="28"/>
      <c r="L1" s="54"/>
      <c r="M1" s="54"/>
      <c r="N1" s="54"/>
      <c r="O1" s="54"/>
      <c r="P1" s="54"/>
      <c r="Q1" s="54"/>
      <c r="R1" s="54"/>
    </row>
    <row r="2" spans="2:18" s="27" customFormat="1" ht="34.799999999999997" customHeight="1" thickBot="1">
      <c r="B2" s="46" t="s">
        <v>43</v>
      </c>
      <c r="C2" s="63">
        <v>45762</v>
      </c>
      <c r="H2" s="28" t="s">
        <v>153</v>
      </c>
      <c r="I2" s="28"/>
      <c r="J2" s="28"/>
      <c r="K2" s="28"/>
      <c r="L2" s="47">
        <v>45748</v>
      </c>
      <c r="M2" s="48" t="s">
        <v>67</v>
      </c>
      <c r="N2" s="29"/>
      <c r="O2" s="28"/>
      <c r="P2" s="28"/>
      <c r="Q2" s="28"/>
      <c r="R2" s="53"/>
    </row>
    <row r="3" spans="2:18" s="37" customFormat="1" ht="34.799999999999997" customHeight="1">
      <c r="H3" s="43"/>
      <c r="I3" s="43"/>
      <c r="J3" s="43"/>
      <c r="K3" s="43"/>
      <c r="L3" s="50" t="s">
        <v>54</v>
      </c>
      <c r="M3" s="51" t="s">
        <v>54</v>
      </c>
      <c r="N3" s="51" t="s">
        <v>54</v>
      </c>
      <c r="O3" s="51" t="s">
        <v>54</v>
      </c>
      <c r="P3" s="51" t="s">
        <v>54</v>
      </c>
      <c r="Q3" s="52" t="s">
        <v>54</v>
      </c>
      <c r="R3" s="68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152</v>
      </c>
      <c r="K4" s="34" t="s">
        <v>70</v>
      </c>
      <c r="L4" s="35">
        <f>EDATE(L2,-6)</f>
        <v>45566</v>
      </c>
      <c r="M4" s="35">
        <f>EDATE(L2,-5)</f>
        <v>45597</v>
      </c>
      <c r="N4" s="35">
        <f>EDATE(L2,-4)</f>
        <v>45627</v>
      </c>
      <c r="O4" s="35">
        <f>EDATE(L2,-3)</f>
        <v>45658</v>
      </c>
      <c r="P4" s="35">
        <f>EDATE(L2,-2)</f>
        <v>45689</v>
      </c>
      <c r="Q4" s="36">
        <f>EDATE(L2,-1)</f>
        <v>45717</v>
      </c>
      <c r="R4" s="69"/>
    </row>
    <row r="5" spans="2:18" s="37" customFormat="1" ht="61.2" customHeight="1" thickTop="1">
      <c r="B5" s="38" t="s">
        <v>71</v>
      </c>
      <c r="C5" s="38" t="s">
        <v>175</v>
      </c>
      <c r="D5" s="38" t="s">
        <v>174</v>
      </c>
      <c r="E5" s="38" t="s">
        <v>72</v>
      </c>
      <c r="F5" s="67" t="s">
        <v>173</v>
      </c>
      <c r="G5" s="67" t="s">
        <v>18</v>
      </c>
      <c r="H5" s="39">
        <v>187400</v>
      </c>
      <c r="I5" s="39">
        <v>0</v>
      </c>
      <c r="J5" s="39">
        <v>0</v>
      </c>
      <c r="K5" s="39">
        <v>18740</v>
      </c>
      <c r="L5" s="40">
        <v>1</v>
      </c>
      <c r="M5" s="40">
        <v>1</v>
      </c>
      <c r="N5" s="40">
        <v>1</v>
      </c>
      <c r="O5" s="40">
        <v>1</v>
      </c>
      <c r="P5" s="40">
        <v>1</v>
      </c>
      <c r="Q5" s="40">
        <v>1</v>
      </c>
      <c r="R5" s="65" t="s">
        <v>158</v>
      </c>
    </row>
    <row r="6" spans="2:18" s="37" customFormat="1" ht="61.2" customHeight="1">
      <c r="B6" s="38" t="s">
        <v>71</v>
      </c>
      <c r="C6" s="38" t="s">
        <v>172</v>
      </c>
      <c r="D6" s="38" t="s">
        <v>171</v>
      </c>
      <c r="E6" s="38" t="s">
        <v>72</v>
      </c>
      <c r="F6" s="67" t="s">
        <v>170</v>
      </c>
      <c r="G6" s="67" t="s">
        <v>18</v>
      </c>
      <c r="H6" s="39">
        <v>700700</v>
      </c>
      <c r="I6" s="39">
        <v>9500</v>
      </c>
      <c r="J6" s="39">
        <v>0</v>
      </c>
      <c r="K6" s="39">
        <v>70070</v>
      </c>
      <c r="L6" s="40">
        <v>1</v>
      </c>
      <c r="M6" s="40">
        <v>1</v>
      </c>
      <c r="N6" s="40">
        <v>1</v>
      </c>
      <c r="O6" s="40">
        <v>1</v>
      </c>
      <c r="P6" s="40">
        <v>1</v>
      </c>
      <c r="Q6" s="40">
        <v>1</v>
      </c>
      <c r="R6" s="58" t="s">
        <v>158</v>
      </c>
    </row>
    <row r="7" spans="2:18" s="37" customFormat="1" ht="61.2" customHeight="1">
      <c r="B7" s="38" t="s">
        <v>71</v>
      </c>
      <c r="C7" s="38" t="s">
        <v>169</v>
      </c>
      <c r="D7" s="66" t="s">
        <v>169</v>
      </c>
      <c r="E7" s="38" t="s">
        <v>72</v>
      </c>
      <c r="F7" s="38" t="s">
        <v>168</v>
      </c>
      <c r="G7" s="38" t="s">
        <v>18</v>
      </c>
      <c r="H7" s="41">
        <v>17100</v>
      </c>
      <c r="I7" s="41">
        <v>100</v>
      </c>
      <c r="J7" s="39">
        <v>0</v>
      </c>
      <c r="K7" s="39">
        <v>1710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65" t="s">
        <v>158</v>
      </c>
    </row>
    <row r="8" spans="2:18" s="37" customFormat="1" ht="61.2" customHeight="1">
      <c r="B8" s="38" t="s">
        <v>71</v>
      </c>
      <c r="C8" s="42" t="s">
        <v>73</v>
      </c>
      <c r="D8" s="38" t="s">
        <v>74</v>
      </c>
      <c r="E8" s="38" t="s">
        <v>72</v>
      </c>
      <c r="F8" s="38" t="s">
        <v>75</v>
      </c>
      <c r="G8" s="38" t="s">
        <v>18</v>
      </c>
      <c r="H8" s="41">
        <v>1131700</v>
      </c>
      <c r="I8" s="41">
        <v>984200</v>
      </c>
      <c r="J8" s="39">
        <v>803200</v>
      </c>
      <c r="K8" s="39">
        <v>113170</v>
      </c>
      <c r="L8" s="40">
        <v>1.0760000000000001</v>
      </c>
      <c r="M8" s="40">
        <v>0.88800000000000001</v>
      </c>
      <c r="N8" s="40">
        <v>0.80400000000000005</v>
      </c>
      <c r="O8" s="40">
        <v>1.2293103448275862</v>
      </c>
      <c r="P8" s="40">
        <v>0.99655172413793103</v>
      </c>
      <c r="Q8" s="40">
        <v>1.3148425787106446</v>
      </c>
      <c r="R8" s="58"/>
    </row>
    <row r="9" spans="2:18" s="37" customFormat="1" ht="61.2" customHeight="1">
      <c r="B9" s="38" t="s">
        <v>71</v>
      </c>
      <c r="C9" s="42" t="s">
        <v>76</v>
      </c>
      <c r="D9" s="38" t="s">
        <v>77</v>
      </c>
      <c r="E9" s="38" t="s">
        <v>72</v>
      </c>
      <c r="F9" s="38" t="s">
        <v>78</v>
      </c>
      <c r="G9" s="38" t="s">
        <v>18</v>
      </c>
      <c r="H9" s="41">
        <v>5647800</v>
      </c>
      <c r="I9" s="41">
        <v>4766000</v>
      </c>
      <c r="J9" s="39">
        <v>3775400</v>
      </c>
      <c r="K9" s="39">
        <v>564780</v>
      </c>
      <c r="L9" s="40">
        <v>1.0725</v>
      </c>
      <c r="M9" s="40">
        <v>0.91333333333333333</v>
      </c>
      <c r="N9" s="40">
        <v>0.97472222222222227</v>
      </c>
      <c r="O9" s="40">
        <v>1.0606896551724139</v>
      </c>
      <c r="P9" s="40">
        <v>0.78482758620689652</v>
      </c>
      <c r="Q9" s="40">
        <v>1.2887556221889056</v>
      </c>
      <c r="R9" s="57"/>
    </row>
    <row r="10" spans="2:18" s="37" customFormat="1" ht="61.2" customHeight="1">
      <c r="B10" s="38" t="s">
        <v>71</v>
      </c>
      <c r="C10" s="38" t="s">
        <v>79</v>
      </c>
      <c r="D10" s="38" t="s">
        <v>79</v>
      </c>
      <c r="E10" s="38" t="s">
        <v>72</v>
      </c>
      <c r="F10" s="38" t="s">
        <v>80</v>
      </c>
      <c r="G10" s="38" t="s">
        <v>18</v>
      </c>
      <c r="H10" s="41">
        <v>109600</v>
      </c>
      <c r="I10" s="41">
        <v>89300</v>
      </c>
      <c r="J10" s="39">
        <v>88600</v>
      </c>
      <c r="K10" s="39">
        <v>10960</v>
      </c>
      <c r="L10" s="40">
        <v>1.5</v>
      </c>
      <c r="M10" s="40">
        <v>0.68571428571428572</v>
      </c>
      <c r="N10" s="40">
        <v>1.6428571428571428</v>
      </c>
      <c r="O10" s="40">
        <v>1.6</v>
      </c>
      <c r="P10" s="40">
        <v>1.0166666666666666</v>
      </c>
      <c r="Q10" s="40">
        <v>1.0289855072463769</v>
      </c>
      <c r="R10" s="58"/>
    </row>
    <row r="11" spans="2:18" s="37" customFormat="1" ht="61.2" customHeight="1">
      <c r="B11" s="38" t="s">
        <v>71</v>
      </c>
      <c r="C11" s="38" t="s">
        <v>81</v>
      </c>
      <c r="D11" s="38" t="s">
        <v>81</v>
      </c>
      <c r="E11" s="38" t="s">
        <v>72</v>
      </c>
      <c r="F11" s="38" t="s">
        <v>82</v>
      </c>
      <c r="G11" s="38" t="s">
        <v>11</v>
      </c>
      <c r="H11" s="41">
        <v>19320400</v>
      </c>
      <c r="I11" s="41">
        <v>19777300</v>
      </c>
      <c r="J11" s="39">
        <v>22076300</v>
      </c>
      <c r="K11" s="39">
        <v>1932040</v>
      </c>
      <c r="L11" s="40">
        <v>1.2484705882352942</v>
      </c>
      <c r="M11" s="40">
        <v>1.3065</v>
      </c>
      <c r="N11" s="40">
        <v>1.389375</v>
      </c>
      <c r="O11" s="40">
        <v>1.0732941176470587</v>
      </c>
      <c r="P11" s="40">
        <v>0.74764705882352944</v>
      </c>
      <c r="Q11" s="40">
        <v>1.0215856777493608</v>
      </c>
      <c r="R11" s="58"/>
    </row>
    <row r="12" spans="2:18" s="37" customFormat="1" ht="61.2" customHeight="1">
      <c r="B12" s="38" t="s">
        <v>71</v>
      </c>
      <c r="C12" s="38" t="s">
        <v>83</v>
      </c>
      <c r="D12" s="38" t="s">
        <v>83</v>
      </c>
      <c r="E12" s="38" t="s">
        <v>72</v>
      </c>
      <c r="F12" s="38" t="s">
        <v>84</v>
      </c>
      <c r="G12" s="38" t="s">
        <v>11</v>
      </c>
      <c r="H12" s="41">
        <v>4685700</v>
      </c>
      <c r="I12" s="41">
        <v>4881700</v>
      </c>
      <c r="J12" s="39">
        <v>5653100</v>
      </c>
      <c r="K12" s="39">
        <v>468570</v>
      </c>
      <c r="L12" s="40">
        <v>1.3802380952380953</v>
      </c>
      <c r="M12" s="40">
        <v>1.3540000000000001</v>
      </c>
      <c r="N12" s="40">
        <v>1.496578947368421</v>
      </c>
      <c r="O12" s="40">
        <v>1.0873809523809523</v>
      </c>
      <c r="P12" s="40">
        <v>0.77261904761904765</v>
      </c>
      <c r="Q12" s="40">
        <v>1.0745341614906834</v>
      </c>
      <c r="R12" s="58"/>
    </row>
    <row r="13" spans="2:18" s="37" customFormat="1" ht="61.2" customHeight="1">
      <c r="B13" s="38" t="s">
        <v>71</v>
      </c>
      <c r="C13" s="38" t="s">
        <v>85</v>
      </c>
      <c r="D13" s="38" t="s">
        <v>85</v>
      </c>
      <c r="E13" s="38" t="s">
        <v>72</v>
      </c>
      <c r="F13" s="38" t="s">
        <v>86</v>
      </c>
      <c r="G13" s="38" t="s">
        <v>11</v>
      </c>
      <c r="H13" s="41">
        <v>857200</v>
      </c>
      <c r="I13" s="41">
        <v>2376900</v>
      </c>
      <c r="J13" s="39">
        <v>3937100</v>
      </c>
      <c r="K13" s="39">
        <v>85720</v>
      </c>
      <c r="L13" s="40">
        <v>1.5371999999999999</v>
      </c>
      <c r="M13" s="40">
        <v>1.3347826086956522</v>
      </c>
      <c r="N13" s="40">
        <v>1.5544</v>
      </c>
      <c r="O13" s="40">
        <v>1.1983333333333333</v>
      </c>
      <c r="P13" s="40">
        <v>0.84</v>
      </c>
      <c r="Q13" s="40">
        <v>1.0376811594202899</v>
      </c>
      <c r="R13" s="58"/>
    </row>
    <row r="14" spans="2:18" s="37" customFormat="1" ht="61.2" customHeight="1">
      <c r="B14" s="38" t="s">
        <v>71</v>
      </c>
      <c r="C14" s="38" t="s">
        <v>87</v>
      </c>
      <c r="D14" s="38" t="s">
        <v>88</v>
      </c>
      <c r="E14" s="38" t="s">
        <v>72</v>
      </c>
      <c r="F14" s="38" t="s">
        <v>89</v>
      </c>
      <c r="G14" s="38" t="s">
        <v>11</v>
      </c>
      <c r="H14" s="41">
        <v>33637800</v>
      </c>
      <c r="I14" s="41">
        <v>34630300</v>
      </c>
      <c r="J14" s="39">
        <v>38523300</v>
      </c>
      <c r="K14" s="39">
        <v>3363780</v>
      </c>
      <c r="L14" s="40">
        <v>1.3722258064516129</v>
      </c>
      <c r="M14" s="40">
        <v>0.85112903225806447</v>
      </c>
      <c r="N14" s="40">
        <v>1.7336</v>
      </c>
      <c r="O14" s="40">
        <v>0.81681818181818178</v>
      </c>
      <c r="P14" s="40">
        <v>1.6115714285714287</v>
      </c>
      <c r="Q14" s="40">
        <v>0.95601659751037349</v>
      </c>
      <c r="R14" s="58"/>
    </row>
    <row r="15" spans="2:18" s="37" customFormat="1" ht="61.2" customHeight="1">
      <c r="B15" s="38" t="s">
        <v>71</v>
      </c>
      <c r="C15" s="38" t="s">
        <v>90</v>
      </c>
      <c r="D15" s="38" t="s">
        <v>91</v>
      </c>
      <c r="E15" s="38" t="s">
        <v>72</v>
      </c>
      <c r="F15" s="38" t="s">
        <v>92</v>
      </c>
      <c r="G15" s="38" t="s">
        <v>11</v>
      </c>
      <c r="H15" s="41">
        <v>3043900</v>
      </c>
      <c r="I15" s="41">
        <v>3765700</v>
      </c>
      <c r="J15" s="39">
        <v>6589700</v>
      </c>
      <c r="K15" s="39">
        <v>304390</v>
      </c>
      <c r="L15" s="40">
        <v>2.1214285714285714</v>
      </c>
      <c r="M15" s="40">
        <v>1.6071875</v>
      </c>
      <c r="N15" s="40">
        <v>1.8076315789473685</v>
      </c>
      <c r="O15" s="40">
        <v>1.2406250000000001</v>
      </c>
      <c r="P15" s="40">
        <v>1.0035416666666668</v>
      </c>
      <c r="Q15" s="40">
        <v>1.3090579710144927</v>
      </c>
      <c r="R15" s="58"/>
    </row>
    <row r="16" spans="2:18" s="37" customFormat="1" ht="61.2" customHeight="1">
      <c r="B16" s="38" t="s">
        <v>71</v>
      </c>
      <c r="C16" s="38" t="s">
        <v>93</v>
      </c>
      <c r="D16" s="38" t="s">
        <v>94</v>
      </c>
      <c r="E16" s="38" t="s">
        <v>72</v>
      </c>
      <c r="F16" s="38" t="s">
        <v>95</v>
      </c>
      <c r="G16" s="38" t="s">
        <v>34</v>
      </c>
      <c r="H16" s="41">
        <v>0</v>
      </c>
      <c r="I16" s="41">
        <v>0</v>
      </c>
      <c r="J16" s="39">
        <v>0</v>
      </c>
      <c r="K16" s="39">
        <v>0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58"/>
    </row>
    <row r="17" spans="2:18" s="37" customFormat="1" ht="61.2" customHeight="1">
      <c r="B17" s="38" t="s">
        <v>71</v>
      </c>
      <c r="C17" s="38" t="s">
        <v>96</v>
      </c>
      <c r="D17" s="38" t="s">
        <v>97</v>
      </c>
      <c r="E17" s="38" t="s">
        <v>72</v>
      </c>
      <c r="F17" s="38" t="s">
        <v>98</v>
      </c>
      <c r="G17" s="38" t="s">
        <v>18</v>
      </c>
      <c r="H17" s="41">
        <v>1946000</v>
      </c>
      <c r="I17" s="41">
        <v>1453900</v>
      </c>
      <c r="J17" s="39">
        <v>1026600</v>
      </c>
      <c r="K17" s="39">
        <v>194600</v>
      </c>
      <c r="L17" s="40">
        <v>14.146000000000001</v>
      </c>
      <c r="M17" s="40">
        <v>0.57799999999999996</v>
      </c>
      <c r="N17" s="40">
        <v>0.98666666666666669</v>
      </c>
      <c r="O17" s="40">
        <v>3.229901269393512E-2</v>
      </c>
      <c r="P17" s="40">
        <v>0.85862068965517246</v>
      </c>
      <c r="Q17" s="40">
        <v>0.51651651651651653</v>
      </c>
      <c r="R17" s="58"/>
    </row>
    <row r="18" spans="2:18" s="37" customFormat="1" ht="61.2" customHeight="1">
      <c r="B18" s="38" t="s">
        <v>71</v>
      </c>
      <c r="C18" s="38" t="s">
        <v>167</v>
      </c>
      <c r="D18" s="38" t="s">
        <v>167</v>
      </c>
      <c r="E18" s="38" t="s">
        <v>72</v>
      </c>
      <c r="F18" s="38" t="s">
        <v>166</v>
      </c>
      <c r="G18" s="38" t="s">
        <v>18</v>
      </c>
      <c r="H18" s="41">
        <v>1630500</v>
      </c>
      <c r="I18" s="41">
        <v>991700</v>
      </c>
      <c r="J18" s="39">
        <v>0</v>
      </c>
      <c r="K18" s="39">
        <v>163050</v>
      </c>
      <c r="L18" s="40">
        <v>1</v>
      </c>
      <c r="M18" s="40">
        <v>1</v>
      </c>
      <c r="N18" s="40">
        <v>1</v>
      </c>
      <c r="O18" s="40">
        <v>1</v>
      </c>
      <c r="P18" s="40">
        <v>1</v>
      </c>
      <c r="Q18" s="40">
        <v>1</v>
      </c>
      <c r="R18" s="58" t="s">
        <v>158</v>
      </c>
    </row>
    <row r="19" spans="2:18" s="37" customFormat="1" ht="61.2" customHeight="1">
      <c r="B19" s="38" t="s">
        <v>71</v>
      </c>
      <c r="C19" s="38" t="s">
        <v>99</v>
      </c>
      <c r="D19" s="38" t="s">
        <v>151</v>
      </c>
      <c r="E19" s="38" t="s">
        <v>72</v>
      </c>
      <c r="F19" s="38" t="s">
        <v>100</v>
      </c>
      <c r="G19" s="38" t="s">
        <v>11</v>
      </c>
      <c r="H19" s="41">
        <v>2008100</v>
      </c>
      <c r="I19" s="41">
        <v>4257900</v>
      </c>
      <c r="J19" s="39">
        <v>11944000</v>
      </c>
      <c r="K19" s="39">
        <v>200810</v>
      </c>
      <c r="L19" s="40">
        <v>2.8512499999999998</v>
      </c>
      <c r="M19" s="40">
        <v>2.9019444444444447</v>
      </c>
      <c r="N19" s="40">
        <v>2.1667272727272726</v>
      </c>
      <c r="O19" s="40">
        <v>1.3518181818181818</v>
      </c>
      <c r="P19" s="40">
        <v>0.97147727272727269</v>
      </c>
      <c r="Q19" s="40">
        <v>1.2183794466403164</v>
      </c>
      <c r="R19" s="58"/>
    </row>
    <row r="20" spans="2:18" s="37" customFormat="1" ht="61.2" customHeight="1">
      <c r="B20" s="38" t="s">
        <v>71</v>
      </c>
      <c r="C20" s="38" t="s">
        <v>165</v>
      </c>
      <c r="D20" s="38" t="s">
        <v>165</v>
      </c>
      <c r="E20" s="38" t="s">
        <v>72</v>
      </c>
      <c r="F20" s="38" t="s">
        <v>164</v>
      </c>
      <c r="G20" s="38" t="s">
        <v>18</v>
      </c>
      <c r="H20" s="41">
        <v>8705700</v>
      </c>
      <c r="I20" s="41">
        <v>7317200</v>
      </c>
      <c r="J20" s="39">
        <v>190900</v>
      </c>
      <c r="K20" s="39">
        <v>870570</v>
      </c>
      <c r="L20" s="40">
        <v>1</v>
      </c>
      <c r="M20" s="40">
        <v>1</v>
      </c>
      <c r="N20" s="40">
        <v>1</v>
      </c>
      <c r="O20" s="40">
        <v>1</v>
      </c>
      <c r="P20" s="40">
        <v>1</v>
      </c>
      <c r="Q20" s="40">
        <v>1</v>
      </c>
      <c r="R20" s="58" t="s">
        <v>158</v>
      </c>
    </row>
    <row r="21" spans="2:18" s="37" customFormat="1" ht="61.2" customHeight="1">
      <c r="B21" s="38" t="s">
        <v>71</v>
      </c>
      <c r="C21" s="38" t="s">
        <v>101</v>
      </c>
      <c r="D21" s="38" t="s">
        <v>101</v>
      </c>
      <c r="E21" s="38" t="s">
        <v>72</v>
      </c>
      <c r="F21" s="38" t="s">
        <v>102</v>
      </c>
      <c r="G21" s="38" t="s">
        <v>34</v>
      </c>
      <c r="H21" s="41">
        <v>3251220</v>
      </c>
      <c r="I21" s="41">
        <v>3181688</v>
      </c>
      <c r="J21" s="39">
        <v>3152664</v>
      </c>
      <c r="K21" s="39">
        <v>325122</v>
      </c>
      <c r="L21" s="40">
        <v>1.0297142857142858</v>
      </c>
      <c r="M21" s="40">
        <v>0.9448923076923077</v>
      </c>
      <c r="N21" s="40">
        <v>0.84637142857142855</v>
      </c>
      <c r="O21" s="40">
        <v>1.16536</v>
      </c>
      <c r="P21" s="40">
        <v>0.74745600000000001</v>
      </c>
      <c r="Q21" s="40">
        <v>1.0023791304347827</v>
      </c>
      <c r="R21" s="58"/>
    </row>
    <row r="22" spans="2:18" s="37" customFormat="1" ht="61.2" customHeight="1">
      <c r="B22" s="38" t="s">
        <v>16</v>
      </c>
      <c r="C22" s="38" t="s">
        <v>103</v>
      </c>
      <c r="D22" s="38" t="s">
        <v>104</v>
      </c>
      <c r="E22" s="38" t="s">
        <v>72</v>
      </c>
      <c r="F22" s="38" t="s">
        <v>105</v>
      </c>
      <c r="G22" s="38" t="s">
        <v>11</v>
      </c>
      <c r="H22" s="41">
        <v>109850</v>
      </c>
      <c r="I22" s="41">
        <v>141950</v>
      </c>
      <c r="J22" s="39">
        <v>259650</v>
      </c>
      <c r="K22" s="39">
        <v>10985</v>
      </c>
      <c r="L22" s="40">
        <v>1.3433333333333333</v>
      </c>
      <c r="M22" s="40">
        <v>1.32</v>
      </c>
      <c r="N22" s="40">
        <v>1.6466666666666667</v>
      </c>
      <c r="O22" s="40">
        <v>0.95</v>
      </c>
      <c r="P22" s="40">
        <v>0.69523809523809521</v>
      </c>
      <c r="Q22" s="40">
        <v>1.3830227743271224</v>
      </c>
      <c r="R22" s="58"/>
    </row>
    <row r="23" spans="2:18" s="37" customFormat="1" ht="61.2" customHeight="1">
      <c r="B23" s="38" t="s">
        <v>16</v>
      </c>
      <c r="C23" s="38" t="s">
        <v>106</v>
      </c>
      <c r="D23" s="38" t="s">
        <v>107</v>
      </c>
      <c r="E23" s="38" t="s">
        <v>72</v>
      </c>
      <c r="F23" s="38" t="s">
        <v>108</v>
      </c>
      <c r="G23" s="38" t="s">
        <v>11</v>
      </c>
      <c r="H23" s="41">
        <v>348100</v>
      </c>
      <c r="I23" s="41">
        <v>524800</v>
      </c>
      <c r="J23" s="39">
        <v>893600</v>
      </c>
      <c r="K23" s="39">
        <v>34810</v>
      </c>
      <c r="L23" s="40">
        <v>1.3672727272727272</v>
      </c>
      <c r="M23" s="40">
        <v>1.2881818181818181</v>
      </c>
      <c r="N23" s="40">
        <v>1.3033333333333332</v>
      </c>
      <c r="O23" s="40">
        <v>0.95757575757575752</v>
      </c>
      <c r="P23" s="40">
        <v>0.75454545454545452</v>
      </c>
      <c r="Q23" s="40">
        <v>1.6949934123847168</v>
      </c>
      <c r="R23" s="58"/>
    </row>
    <row r="24" spans="2:18" s="37" customFormat="1" ht="61.2" customHeight="1">
      <c r="B24" s="38" t="s">
        <v>16</v>
      </c>
      <c r="C24" s="38" t="s">
        <v>109</v>
      </c>
      <c r="D24" s="38" t="s">
        <v>109</v>
      </c>
      <c r="E24" s="38" t="s">
        <v>72</v>
      </c>
      <c r="F24" s="38" t="s">
        <v>110</v>
      </c>
      <c r="G24" s="38" t="s">
        <v>34</v>
      </c>
      <c r="H24" s="41">
        <v>99850</v>
      </c>
      <c r="I24" s="41">
        <v>86950</v>
      </c>
      <c r="J24" s="39">
        <v>92450</v>
      </c>
      <c r="K24" s="39">
        <v>9985</v>
      </c>
      <c r="L24" s="40">
        <v>1.0666666666666667</v>
      </c>
      <c r="M24" s="40">
        <v>0.68</v>
      </c>
      <c r="N24" s="40">
        <v>1.42</v>
      </c>
      <c r="O24" s="40">
        <v>1.3</v>
      </c>
      <c r="P24" s="40">
        <v>0.94578313253012047</v>
      </c>
      <c r="Q24" s="40">
        <v>0.78947368421052633</v>
      </c>
      <c r="R24" s="58"/>
    </row>
    <row r="25" spans="2:18" s="37" customFormat="1" ht="61.2" customHeight="1">
      <c r="B25" s="38" t="s">
        <v>16</v>
      </c>
      <c r="C25" s="38" t="s">
        <v>111</v>
      </c>
      <c r="D25" s="38" t="s">
        <v>111</v>
      </c>
      <c r="E25" s="38" t="s">
        <v>72</v>
      </c>
      <c r="F25" s="38" t="s">
        <v>112</v>
      </c>
      <c r="G25" s="38" t="s">
        <v>34</v>
      </c>
      <c r="H25" s="41">
        <v>611600</v>
      </c>
      <c r="I25" s="41">
        <v>444050</v>
      </c>
      <c r="J25" s="39">
        <v>635500</v>
      </c>
      <c r="K25" s="39">
        <v>61160</v>
      </c>
      <c r="L25" s="40">
        <v>2.222340425531915</v>
      </c>
      <c r="M25" s="40">
        <v>0.28297872340425534</v>
      </c>
      <c r="N25" s="40">
        <v>1.8397058823529411</v>
      </c>
      <c r="O25" s="40">
        <v>0.12663316582914572</v>
      </c>
      <c r="P25" s="40">
        <v>1.3280000000000001</v>
      </c>
      <c r="Q25" s="40">
        <v>0.2076685537828101</v>
      </c>
      <c r="R25" s="58"/>
    </row>
    <row r="26" spans="2:18" s="37" customFormat="1" ht="61.2" customHeight="1">
      <c r="B26" s="38" t="s">
        <v>16</v>
      </c>
      <c r="C26" s="38" t="s">
        <v>113</v>
      </c>
      <c r="D26" s="38" t="s">
        <v>113</v>
      </c>
      <c r="E26" s="38" t="s">
        <v>72</v>
      </c>
      <c r="F26" s="38" t="s">
        <v>114</v>
      </c>
      <c r="G26" s="38" t="s">
        <v>34</v>
      </c>
      <c r="H26" s="41">
        <v>262500</v>
      </c>
      <c r="I26" s="41">
        <v>254150</v>
      </c>
      <c r="J26" s="39">
        <v>273450</v>
      </c>
      <c r="K26" s="39">
        <v>26250</v>
      </c>
      <c r="L26" s="40">
        <v>1.1195652173913044</v>
      </c>
      <c r="M26" s="40">
        <v>0.86956521739130432</v>
      </c>
      <c r="N26" s="40">
        <v>1.2347826086956522</v>
      </c>
      <c r="O26" s="40">
        <v>0.76363636363636367</v>
      </c>
      <c r="P26" s="40">
        <v>0.6</v>
      </c>
      <c r="Q26" s="40">
        <v>1.1442687747035574</v>
      </c>
      <c r="R26" s="58"/>
    </row>
    <row r="27" spans="2:18" s="37" customFormat="1" ht="61.2" customHeight="1">
      <c r="B27" s="38" t="s">
        <v>16</v>
      </c>
      <c r="C27" s="38" t="s">
        <v>115</v>
      </c>
      <c r="D27" s="38" t="s">
        <v>115</v>
      </c>
      <c r="E27" s="38" t="s">
        <v>72</v>
      </c>
      <c r="F27" s="38" t="s">
        <v>116</v>
      </c>
      <c r="G27" s="38" t="s">
        <v>11</v>
      </c>
      <c r="H27" s="41">
        <v>103160</v>
      </c>
      <c r="I27" s="41">
        <v>275590</v>
      </c>
      <c r="J27" s="39">
        <v>704440</v>
      </c>
      <c r="K27" s="39">
        <v>10316</v>
      </c>
      <c r="L27" s="40">
        <v>2.4980000000000002</v>
      </c>
      <c r="M27" s="40">
        <v>5.2578571428571426</v>
      </c>
      <c r="N27" s="40">
        <v>2.4845696760590377</v>
      </c>
      <c r="O27" s="40">
        <v>1.5426315789473684</v>
      </c>
      <c r="P27" s="40">
        <v>0.50618597844884927</v>
      </c>
      <c r="Q27" s="40">
        <v>0.68756353778380208</v>
      </c>
      <c r="R27" s="58"/>
    </row>
    <row r="28" spans="2:18" s="37" customFormat="1" ht="61.2" customHeight="1">
      <c r="B28" s="38" t="s">
        <v>16</v>
      </c>
      <c r="C28" s="38" t="s">
        <v>163</v>
      </c>
      <c r="D28" s="38" t="s">
        <v>163</v>
      </c>
      <c r="E28" s="38" t="s">
        <v>72</v>
      </c>
      <c r="F28" s="38" t="s">
        <v>162</v>
      </c>
      <c r="G28" s="38" t="s">
        <v>34</v>
      </c>
      <c r="H28" s="41">
        <v>0</v>
      </c>
      <c r="I28" s="41">
        <v>0</v>
      </c>
      <c r="J28" s="39">
        <v>0</v>
      </c>
      <c r="K28" s="39">
        <v>0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58" t="s">
        <v>158</v>
      </c>
    </row>
    <row r="29" spans="2:18" s="37" customFormat="1" ht="61.2" customHeight="1">
      <c r="B29" s="38" t="s">
        <v>16</v>
      </c>
      <c r="C29" s="38" t="s">
        <v>117</v>
      </c>
      <c r="D29" s="38" t="s">
        <v>118</v>
      </c>
      <c r="E29" s="38" t="s">
        <v>72</v>
      </c>
      <c r="F29" s="38" t="s">
        <v>119</v>
      </c>
      <c r="G29" s="38" t="s">
        <v>18</v>
      </c>
      <c r="H29" s="41">
        <v>247950</v>
      </c>
      <c r="I29" s="41">
        <v>156050</v>
      </c>
      <c r="J29" s="39">
        <v>169700</v>
      </c>
      <c r="K29" s="39">
        <v>24795</v>
      </c>
      <c r="L29" s="40">
        <v>0.97666666666666668</v>
      </c>
      <c r="M29" s="40">
        <v>0.91333333333333333</v>
      </c>
      <c r="N29" s="40">
        <v>0.83</v>
      </c>
      <c r="O29" s="40">
        <v>0.6964285714285714</v>
      </c>
      <c r="P29" s="40">
        <v>0.6</v>
      </c>
      <c r="Q29" s="40">
        <v>1.3944099378881989</v>
      </c>
      <c r="R29" s="58"/>
    </row>
    <row r="30" spans="2:18" s="37" customFormat="1" ht="61.2" customHeight="1">
      <c r="B30" s="38" t="s">
        <v>16</v>
      </c>
      <c r="C30" s="38" t="s">
        <v>120</v>
      </c>
      <c r="D30" s="38" t="s">
        <v>120</v>
      </c>
      <c r="E30" s="38" t="s">
        <v>72</v>
      </c>
      <c r="F30" s="38" t="s">
        <v>121</v>
      </c>
      <c r="G30" s="38" t="s">
        <v>18</v>
      </c>
      <c r="H30" s="41">
        <v>81170</v>
      </c>
      <c r="I30" s="41">
        <v>68150</v>
      </c>
      <c r="J30" s="39">
        <v>69240</v>
      </c>
      <c r="K30" s="39">
        <v>8117</v>
      </c>
      <c r="L30" s="40">
        <v>0.82</v>
      </c>
      <c r="M30" s="40">
        <v>0.71833333333333338</v>
      </c>
      <c r="N30" s="40">
        <v>1.7050000000000001</v>
      </c>
      <c r="O30" s="40">
        <v>0.66545454545454541</v>
      </c>
      <c r="P30" s="40">
        <v>0.95272727272727276</v>
      </c>
      <c r="Q30" s="40">
        <v>0.7317460317460317</v>
      </c>
      <c r="R30" s="58"/>
    </row>
    <row r="31" spans="2:18" s="37" customFormat="1" ht="61.2" customHeight="1">
      <c r="B31" s="38" t="s">
        <v>16</v>
      </c>
      <c r="C31" s="38" t="s">
        <v>161</v>
      </c>
      <c r="D31" s="38" t="s">
        <v>160</v>
      </c>
      <c r="E31" s="38" t="s">
        <v>72</v>
      </c>
      <c r="F31" s="38" t="s">
        <v>159</v>
      </c>
      <c r="G31" s="38" t="s">
        <v>18</v>
      </c>
      <c r="H31" s="41">
        <v>4036100</v>
      </c>
      <c r="I31" s="41">
        <v>4899150</v>
      </c>
      <c r="J31" s="39">
        <v>111950</v>
      </c>
      <c r="K31" s="39">
        <v>403610</v>
      </c>
      <c r="L31" s="40">
        <v>0</v>
      </c>
      <c r="M31" s="40">
        <v>1</v>
      </c>
      <c r="N31" s="40">
        <v>1</v>
      </c>
      <c r="O31" s="40">
        <v>1</v>
      </c>
      <c r="P31" s="40">
        <v>1</v>
      </c>
      <c r="Q31" s="40">
        <v>1</v>
      </c>
      <c r="R31" s="58" t="s">
        <v>158</v>
      </c>
    </row>
    <row r="32" spans="2:18" s="37" customFormat="1" ht="61.2" customHeight="1">
      <c r="B32" s="38" t="s">
        <v>16</v>
      </c>
      <c r="C32" s="38" t="s">
        <v>122</v>
      </c>
      <c r="D32" s="38" t="s">
        <v>123</v>
      </c>
      <c r="E32" s="38" t="s">
        <v>72</v>
      </c>
      <c r="F32" s="38" t="s">
        <v>124</v>
      </c>
      <c r="G32" s="38" t="s">
        <v>11</v>
      </c>
      <c r="H32" s="41">
        <v>185900</v>
      </c>
      <c r="I32" s="41">
        <v>174300</v>
      </c>
      <c r="J32" s="39">
        <v>303350</v>
      </c>
      <c r="K32" s="39">
        <v>18590</v>
      </c>
      <c r="L32" s="40">
        <v>1.538888888888889</v>
      </c>
      <c r="M32" s="40">
        <v>1.3194444444444444</v>
      </c>
      <c r="N32" s="40">
        <v>1.3833333333333333</v>
      </c>
      <c r="O32" s="40">
        <v>0.77500000000000002</v>
      </c>
      <c r="P32" s="40">
        <v>1</v>
      </c>
      <c r="Q32" s="40">
        <v>1.2934782608695654</v>
      </c>
      <c r="R32" s="58"/>
    </row>
    <row r="33" spans="2:18" s="37" customFormat="1" ht="61.2" customHeight="1">
      <c r="B33" s="38" t="s">
        <v>16</v>
      </c>
      <c r="C33" s="38" t="s">
        <v>125</v>
      </c>
      <c r="D33" s="38" t="s">
        <v>126</v>
      </c>
      <c r="E33" s="38" t="s">
        <v>72</v>
      </c>
      <c r="F33" s="38" t="s">
        <v>150</v>
      </c>
      <c r="G33" s="38" t="s">
        <v>11</v>
      </c>
      <c r="H33" s="41">
        <v>106800</v>
      </c>
      <c r="I33" s="41">
        <v>235300</v>
      </c>
      <c r="J33" s="39">
        <v>367150</v>
      </c>
      <c r="K33" s="39">
        <v>10680</v>
      </c>
      <c r="L33" s="40">
        <v>0.97666666666666668</v>
      </c>
      <c r="M33" s="40">
        <v>0.95499999999999996</v>
      </c>
      <c r="N33" s="40">
        <v>1.1100000000000001</v>
      </c>
      <c r="O33" s="40">
        <v>0.80161290322580647</v>
      </c>
      <c r="P33" s="40">
        <v>0.68548387096774188</v>
      </c>
      <c r="Q33" s="40">
        <v>1.2173913043478262</v>
      </c>
      <c r="R33" s="58"/>
    </row>
    <row r="34" spans="2:18" s="37" customFormat="1" ht="61.2" customHeight="1">
      <c r="B34" s="38" t="s">
        <v>16</v>
      </c>
      <c r="C34" s="38" t="s">
        <v>127</v>
      </c>
      <c r="D34" s="38" t="s">
        <v>127</v>
      </c>
      <c r="E34" s="38" t="s">
        <v>72</v>
      </c>
      <c r="F34" s="38" t="s">
        <v>128</v>
      </c>
      <c r="G34" s="38" t="s">
        <v>34</v>
      </c>
      <c r="H34" s="41">
        <v>86000</v>
      </c>
      <c r="I34" s="41">
        <v>71750</v>
      </c>
      <c r="J34" s="39">
        <v>86300</v>
      </c>
      <c r="K34" s="39">
        <v>8600</v>
      </c>
      <c r="L34" s="40">
        <v>0.81617647058823528</v>
      </c>
      <c r="M34" s="40">
        <v>1.1838235294117647</v>
      </c>
      <c r="N34" s="40">
        <v>1.0073529411764706</v>
      </c>
      <c r="O34" s="40">
        <v>0.79374999999999996</v>
      </c>
      <c r="P34" s="40">
        <v>0.63124999999999998</v>
      </c>
      <c r="Q34" s="40">
        <v>0.85326086956521741</v>
      </c>
      <c r="R34" s="57"/>
    </row>
    <row r="35" spans="2:18" s="37" customFormat="1" ht="61.2" customHeight="1">
      <c r="B35" s="38" t="s">
        <v>129</v>
      </c>
      <c r="C35" s="38" t="s">
        <v>130</v>
      </c>
      <c r="D35" s="38" t="s">
        <v>130</v>
      </c>
      <c r="E35" s="38" t="s">
        <v>72</v>
      </c>
      <c r="F35" s="38" t="s">
        <v>131</v>
      </c>
      <c r="G35" s="38" t="s">
        <v>11</v>
      </c>
      <c r="H35" s="41" t="s">
        <v>157</v>
      </c>
      <c r="I35" s="41" t="s">
        <v>157</v>
      </c>
      <c r="J35" s="39">
        <v>3543</v>
      </c>
      <c r="K35" s="39">
        <v>354</v>
      </c>
      <c r="L35" s="40">
        <v>1</v>
      </c>
      <c r="M35" s="40">
        <v>1</v>
      </c>
      <c r="N35" s="40">
        <v>1</v>
      </c>
      <c r="O35" s="40">
        <v>1</v>
      </c>
      <c r="P35" s="40">
        <v>1</v>
      </c>
      <c r="Q35" s="40">
        <v>1</v>
      </c>
      <c r="R35" s="57" t="s">
        <v>132</v>
      </c>
    </row>
    <row r="36" spans="2:18" s="37" customFormat="1" ht="61.2" customHeight="1">
      <c r="B36" s="38" t="s">
        <v>129</v>
      </c>
      <c r="C36" s="38" t="s">
        <v>133</v>
      </c>
      <c r="D36" s="38" t="s">
        <v>133</v>
      </c>
      <c r="E36" s="38" t="s">
        <v>72</v>
      </c>
      <c r="F36" s="38" t="s">
        <v>134</v>
      </c>
      <c r="G36" s="38" t="s">
        <v>11</v>
      </c>
      <c r="H36" s="41" t="s">
        <v>157</v>
      </c>
      <c r="I36" s="41" t="s">
        <v>157</v>
      </c>
      <c r="J36" s="39">
        <v>6147</v>
      </c>
      <c r="K36" s="39">
        <v>615</v>
      </c>
      <c r="L36" s="40">
        <v>1</v>
      </c>
      <c r="M36" s="40">
        <v>1</v>
      </c>
      <c r="N36" s="40">
        <v>1</v>
      </c>
      <c r="O36" s="40">
        <v>1</v>
      </c>
      <c r="P36" s="40">
        <v>1</v>
      </c>
      <c r="Q36" s="40">
        <v>1</v>
      </c>
      <c r="R36" s="49" t="s">
        <v>132</v>
      </c>
    </row>
    <row r="37" spans="2:18" s="37" customFormat="1" ht="61.2" customHeight="1">
      <c r="B37" s="38" t="s">
        <v>16</v>
      </c>
      <c r="C37" s="38" t="s">
        <v>135</v>
      </c>
      <c r="D37" s="38" t="s">
        <v>135</v>
      </c>
      <c r="E37" s="38" t="s">
        <v>72</v>
      </c>
      <c r="F37" s="38" t="s">
        <v>136</v>
      </c>
      <c r="G37" s="38" t="s">
        <v>11</v>
      </c>
      <c r="H37" s="41">
        <v>849000</v>
      </c>
      <c r="I37" s="41">
        <v>739380</v>
      </c>
      <c r="J37" s="39">
        <v>1297520</v>
      </c>
      <c r="K37" s="39">
        <v>84900</v>
      </c>
      <c r="L37" s="40">
        <v>1</v>
      </c>
      <c r="M37" s="40">
        <v>1</v>
      </c>
      <c r="N37" s="40">
        <v>1.5126085504342017</v>
      </c>
      <c r="O37" s="40">
        <v>1</v>
      </c>
      <c r="P37" s="40">
        <v>1</v>
      </c>
      <c r="Q37" s="40">
        <v>1</v>
      </c>
      <c r="R37" s="58"/>
    </row>
    <row r="38" spans="2:18" s="37" customFormat="1" ht="61.2" customHeight="1">
      <c r="B38" s="38" t="s">
        <v>16</v>
      </c>
      <c r="C38" s="38" t="s">
        <v>137</v>
      </c>
      <c r="D38" s="38" t="s">
        <v>137</v>
      </c>
      <c r="E38" s="38" t="s">
        <v>72</v>
      </c>
      <c r="F38" s="38" t="s">
        <v>138</v>
      </c>
      <c r="G38" s="38" t="s">
        <v>11</v>
      </c>
      <c r="H38" s="41">
        <v>606430</v>
      </c>
      <c r="I38" s="41">
        <v>384070</v>
      </c>
      <c r="J38" s="39">
        <v>774480</v>
      </c>
      <c r="K38" s="39">
        <v>60643</v>
      </c>
      <c r="L38" s="40">
        <v>1</v>
      </c>
      <c r="M38" s="40">
        <v>1</v>
      </c>
      <c r="N38" s="40">
        <v>1.0083500334001336</v>
      </c>
      <c r="O38" s="40">
        <v>1</v>
      </c>
      <c r="P38" s="40">
        <v>1</v>
      </c>
      <c r="Q38" s="40">
        <v>1</v>
      </c>
      <c r="R38" s="58"/>
    </row>
    <row r="39" spans="2:18" s="37" customFormat="1" ht="61.2" customHeight="1">
      <c r="B39" s="38" t="s">
        <v>16</v>
      </c>
      <c r="C39" s="38" t="s">
        <v>139</v>
      </c>
      <c r="D39" s="38" t="s">
        <v>139</v>
      </c>
      <c r="E39" s="38" t="s">
        <v>72</v>
      </c>
      <c r="F39" s="38" t="s">
        <v>140</v>
      </c>
      <c r="G39" s="38" t="s">
        <v>11</v>
      </c>
      <c r="H39" s="41">
        <v>45270</v>
      </c>
      <c r="I39" s="41">
        <v>52300</v>
      </c>
      <c r="J39" s="39">
        <v>90530</v>
      </c>
      <c r="K39" s="39">
        <v>4527</v>
      </c>
      <c r="L39" s="40">
        <v>1</v>
      </c>
      <c r="M39" s="40">
        <v>1</v>
      </c>
      <c r="N39" s="40">
        <v>0</v>
      </c>
      <c r="O39" s="40">
        <v>1.0056780227120909</v>
      </c>
      <c r="P39" s="40">
        <v>1</v>
      </c>
      <c r="Q39" s="40">
        <v>0</v>
      </c>
      <c r="R39" s="58"/>
    </row>
    <row r="40" spans="2:18" s="37" customFormat="1" ht="61.2" customHeight="1">
      <c r="B40" s="38" t="s">
        <v>16</v>
      </c>
      <c r="C40" s="38" t="s">
        <v>141</v>
      </c>
      <c r="D40" s="38" t="s">
        <v>142</v>
      </c>
      <c r="E40" s="38" t="s">
        <v>72</v>
      </c>
      <c r="F40" s="38" t="s">
        <v>143</v>
      </c>
      <c r="G40" s="38" t="s">
        <v>18</v>
      </c>
      <c r="H40" s="41">
        <v>442500</v>
      </c>
      <c r="I40" s="41">
        <v>321700</v>
      </c>
      <c r="J40" s="39">
        <v>376750</v>
      </c>
      <c r="K40" s="39">
        <v>44250</v>
      </c>
      <c r="L40" s="40">
        <v>1.0548387096774194</v>
      </c>
      <c r="M40" s="40">
        <v>0.93387096774193545</v>
      </c>
      <c r="N40" s="40">
        <v>1.1387096774193548</v>
      </c>
      <c r="O40" s="40">
        <v>0.89166666666666672</v>
      </c>
      <c r="P40" s="40">
        <v>0.8</v>
      </c>
      <c r="Q40" s="40">
        <v>1.1246376811594203</v>
      </c>
      <c r="R40" s="58"/>
    </row>
    <row r="41" spans="2:18" s="37" customFormat="1" ht="61.2" customHeight="1">
      <c r="B41" s="38" t="s">
        <v>144</v>
      </c>
      <c r="C41" s="38" t="s">
        <v>145</v>
      </c>
      <c r="D41" s="38" t="s">
        <v>146</v>
      </c>
      <c r="E41" s="38" t="s">
        <v>72</v>
      </c>
      <c r="F41" s="38" t="s">
        <v>147</v>
      </c>
      <c r="G41" s="38" t="s">
        <v>18</v>
      </c>
      <c r="H41" s="41">
        <v>161330</v>
      </c>
      <c r="I41" s="41">
        <v>58640</v>
      </c>
      <c r="J41" s="39">
        <v>0</v>
      </c>
      <c r="K41" s="39">
        <v>16133</v>
      </c>
      <c r="L41" s="40">
        <v>1</v>
      </c>
      <c r="M41" s="40">
        <v>1</v>
      </c>
      <c r="N41" s="40">
        <v>1</v>
      </c>
      <c r="O41" s="40">
        <v>1</v>
      </c>
      <c r="P41" s="40">
        <v>1</v>
      </c>
      <c r="Q41" s="40">
        <v>1</v>
      </c>
      <c r="R41" s="58"/>
    </row>
    <row r="42" spans="2:18" s="37" customFormat="1" ht="61.2" customHeight="1">
      <c r="B42" s="38" t="s">
        <v>144</v>
      </c>
      <c r="C42" s="38" t="s">
        <v>148</v>
      </c>
      <c r="D42" s="38" t="s">
        <v>148</v>
      </c>
      <c r="E42" s="38" t="s">
        <v>72</v>
      </c>
      <c r="F42" s="38" t="s">
        <v>149</v>
      </c>
      <c r="G42" s="38" t="s">
        <v>18</v>
      </c>
      <c r="H42" s="41">
        <v>19073000</v>
      </c>
      <c r="I42" s="41">
        <v>20387000</v>
      </c>
      <c r="J42" s="39">
        <v>10347000</v>
      </c>
      <c r="K42" s="39">
        <v>1907300</v>
      </c>
      <c r="L42" s="40">
        <v>0.75249999999999995</v>
      </c>
      <c r="M42" s="40">
        <v>0.54500000000000004</v>
      </c>
      <c r="N42" s="40">
        <v>2.105</v>
      </c>
      <c r="O42" s="40">
        <v>1.2324999999999999</v>
      </c>
      <c r="P42" s="40">
        <v>0.82125000000000004</v>
      </c>
      <c r="Q42" s="40">
        <v>0.96086956521739142</v>
      </c>
      <c r="R42" s="58"/>
    </row>
    <row r="43" spans="2:18">
      <c r="L43" s="21"/>
      <c r="M43" s="21"/>
      <c r="N43" s="22"/>
      <c r="O43" s="21"/>
      <c r="P43" s="21"/>
      <c r="Q43" s="21"/>
      <c r="R43" s="64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21"/>
      <c r="M1187" s="21"/>
      <c r="N1187" s="22"/>
      <c r="O1187" s="21"/>
      <c r="P1187" s="21"/>
      <c r="Q1187" s="21"/>
    </row>
    <row r="1188" spans="12:17">
      <c r="L1188" s="21"/>
      <c r="M1188" s="21"/>
      <c r="N1188" s="22"/>
      <c r="O1188" s="21"/>
      <c r="P1188" s="21"/>
      <c r="Q1188" s="21"/>
    </row>
    <row r="1189" spans="12:17">
      <c r="L1189" s="21"/>
      <c r="M1189" s="21"/>
      <c r="N1189" s="22"/>
      <c r="O1189" s="21"/>
      <c r="P1189" s="21"/>
      <c r="Q1189" s="21"/>
    </row>
    <row r="1190" spans="12:17">
      <c r="L1190" s="21"/>
      <c r="M1190" s="21"/>
      <c r="N1190" s="22"/>
      <c r="O1190" s="21"/>
      <c r="P1190" s="21"/>
      <c r="Q1190" s="21"/>
    </row>
    <row r="1191" spans="12:17">
      <c r="L1191" s="21"/>
      <c r="M1191" s="21"/>
      <c r="N1191" s="22"/>
      <c r="O1191" s="21"/>
      <c r="P1191" s="21"/>
      <c r="Q1191" s="21"/>
    </row>
    <row r="1192" spans="12:17">
      <c r="L1192" s="21"/>
      <c r="M1192" s="21"/>
      <c r="N1192" s="22"/>
      <c r="O1192" s="21"/>
      <c r="P1192" s="21"/>
      <c r="Q1192" s="21"/>
    </row>
    <row r="1193" spans="12:17">
      <c r="L1193" s="21"/>
      <c r="M1193" s="21"/>
      <c r="N1193" s="22"/>
      <c r="O1193" s="21"/>
      <c r="P1193" s="21"/>
      <c r="Q1193" s="21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  <row r="1206" spans="12:17">
      <c r="L1206" s="19"/>
      <c r="M1206" s="19"/>
      <c r="N1206" s="20"/>
      <c r="O1206" s="19"/>
      <c r="P1206" s="19"/>
      <c r="Q1206" s="19"/>
    </row>
    <row r="1207" spans="12:17">
      <c r="L1207" s="19"/>
      <c r="M1207" s="19"/>
      <c r="N1207" s="20"/>
      <c r="O1207" s="19"/>
      <c r="P1207" s="19"/>
      <c r="Q1207" s="19"/>
    </row>
    <row r="1208" spans="12:17">
      <c r="L1208" s="19"/>
      <c r="M1208" s="19"/>
      <c r="N1208" s="20"/>
      <c r="O1208" s="19"/>
      <c r="P1208" s="19"/>
      <c r="Q1208" s="19"/>
    </row>
    <row r="1209" spans="12:17">
      <c r="L1209" s="19"/>
      <c r="M1209" s="19"/>
      <c r="N1209" s="20"/>
      <c r="O1209" s="19"/>
      <c r="P1209" s="19"/>
      <c r="Q1209" s="19"/>
    </row>
    <row r="1210" spans="12:17">
      <c r="L1210" s="19"/>
      <c r="M1210" s="19"/>
      <c r="N1210" s="20"/>
      <c r="O1210" s="19"/>
      <c r="P1210" s="19"/>
      <c r="Q1210" s="19"/>
    </row>
    <row r="1211" spans="12:17">
      <c r="L1211" s="19"/>
      <c r="M1211" s="19"/>
      <c r="N1211" s="20"/>
      <c r="O1211" s="19"/>
      <c r="P1211" s="19"/>
      <c r="Q1211" s="19"/>
    </row>
    <row r="1212" spans="12:17">
      <c r="L1212" s="19"/>
      <c r="M1212" s="19"/>
      <c r="N1212" s="20"/>
      <c r="O1212" s="19"/>
      <c r="P1212" s="19"/>
      <c r="Q1212" s="19"/>
    </row>
  </sheetData>
  <sheetProtection algorithmName="SHA-512" hashValue="bqALkcq1SbQkKHFpm55Ci27lIe+o6QXR0tb3sp4uyveWelfqMWrCEQotVB1PvFFA4DhEGmOTbDXJ2WbuB8gVvA==" saltValue="3zSVE3XwIUudHTVW7IYFQA==" spinCount="100000" sheet="1" objects="1" scenarios="1"/>
  <mergeCells count="1">
    <mergeCell ref="R3:R4"/>
  </mergeCells>
  <phoneticPr fontId="2"/>
  <dataValidations count="1">
    <dataValidation type="list" allowBlank="1" showInputMessage="1" showErrorMessage="1" sqref="B43:B1048576 C45:D47 G5:G1048576" xr:uid="{15F03F47-3FB4-4034-B3CB-3C4F7E0C4E4B}">
      <formula1>#REF!</formula1>
    </dataValidation>
  </dataValidations>
  <pageMargins left="0.35433070866141736" right="0" top="0.19685039370078741" bottom="0" header="0.31496062992125984" footer="0.31496062992125984"/>
  <pageSetup paperSize="8" scale="3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85" zoomScaleNormal="85" workbookViewId="0">
      <selection activeCell="E23" sqref="E23"/>
    </sheetView>
  </sheetViews>
  <sheetFormatPr defaultRowHeight="18"/>
  <cols>
    <col min="1" max="1" width="12.39843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8984375" customWidth="1"/>
    <col min="8" max="8" width="24.69921875" bestFit="1" customWidth="1"/>
  </cols>
  <sheetData>
    <row r="1" spans="1:8" ht="36.6" thickBot="1">
      <c r="A1" s="3" t="s">
        <v>0</v>
      </c>
      <c r="B1" s="3" t="s">
        <v>1</v>
      </c>
      <c r="C1" s="4" t="s">
        <v>2</v>
      </c>
      <c r="D1" s="3" t="s">
        <v>3</v>
      </c>
      <c r="E1" s="14" t="s">
        <v>4</v>
      </c>
      <c r="F1" s="25" t="s">
        <v>5</v>
      </c>
      <c r="G1" s="15" t="s">
        <v>6</v>
      </c>
      <c r="H1" s="24" t="s">
        <v>7</v>
      </c>
    </row>
    <row r="2" spans="1:8" ht="18" customHeight="1" thickTop="1">
      <c r="A2" t="s">
        <v>8</v>
      </c>
      <c r="B2" s="26" t="s">
        <v>9</v>
      </c>
      <c r="C2" t="s">
        <v>10</v>
      </c>
      <c r="D2" t="s">
        <v>11</v>
      </c>
      <c r="E2" s="1" t="s">
        <v>12</v>
      </c>
      <c r="F2" s="1" t="s">
        <v>13</v>
      </c>
      <c r="G2" t="s">
        <v>14</v>
      </c>
      <c r="H2" s="1" t="s">
        <v>15</v>
      </c>
    </row>
    <row r="3" spans="1:8">
      <c r="A3" t="s">
        <v>16</v>
      </c>
      <c r="B3" s="23" t="s">
        <v>17</v>
      </c>
      <c r="D3" t="s">
        <v>18</v>
      </c>
      <c r="E3" t="s">
        <v>19</v>
      </c>
      <c r="F3" s="1"/>
      <c r="G3" t="s">
        <v>20</v>
      </c>
      <c r="H3" t="s">
        <v>21</v>
      </c>
    </row>
    <row r="4" spans="1:8">
      <c r="A4" t="s">
        <v>22</v>
      </c>
      <c r="B4" s="23" t="s">
        <v>23</v>
      </c>
      <c r="D4" t="s">
        <v>24</v>
      </c>
      <c r="E4" s="1" t="s">
        <v>25</v>
      </c>
      <c r="G4" t="s">
        <v>26</v>
      </c>
      <c r="H4" t="s">
        <v>27</v>
      </c>
    </row>
    <row r="5" spans="1:8">
      <c r="A5" t="s">
        <v>28</v>
      </c>
      <c r="B5" s="23" t="s">
        <v>29</v>
      </c>
      <c r="D5" t="s">
        <v>30</v>
      </c>
      <c r="E5" s="1" t="s">
        <v>31</v>
      </c>
      <c r="G5" t="s">
        <v>32</v>
      </c>
    </row>
    <row r="6" spans="1:8">
      <c r="B6" s="13" t="s">
        <v>33</v>
      </c>
      <c r="D6" t="s">
        <v>34</v>
      </c>
      <c r="E6" s="1" t="s">
        <v>35</v>
      </c>
    </row>
    <row r="7" spans="1:8">
      <c r="B7" s="13" t="s">
        <v>36</v>
      </c>
      <c r="E7" s="1" t="s">
        <v>37</v>
      </c>
    </row>
    <row r="8" spans="1:8">
      <c r="D8" s="1"/>
    </row>
    <row r="14" spans="1:8">
      <c r="B14" s="1"/>
    </row>
    <row r="20" ht="17.100000000000001" customHeight="1"/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D26"/>
  <sheetViews>
    <sheetView zoomScale="85" zoomScaleNormal="85" workbookViewId="0">
      <selection activeCell="C16" sqref="C16"/>
    </sheetView>
  </sheetViews>
  <sheetFormatPr defaultRowHeight="18"/>
  <cols>
    <col min="1" max="1" width="40.3984375" customWidth="1"/>
  </cols>
  <sheetData>
    <row r="1" spans="1:4" ht="22.2">
      <c r="A1" s="9" t="s">
        <v>46</v>
      </c>
    </row>
    <row r="2" spans="1:4" ht="22.2">
      <c r="A2" s="9"/>
      <c r="B2" s="2"/>
    </row>
    <row r="3" spans="1:4">
      <c r="A3" s="11" t="s">
        <v>42</v>
      </c>
      <c r="B3" s="2" t="s">
        <v>47</v>
      </c>
    </row>
    <row r="4" spans="1:4">
      <c r="A4" s="11"/>
      <c r="B4" s="2"/>
    </row>
    <row r="5" spans="1:4">
      <c r="A5" s="11" t="s">
        <v>48</v>
      </c>
      <c r="B5" s="55" t="s">
        <v>49</v>
      </c>
      <c r="C5" s="55"/>
      <c r="D5" s="55"/>
    </row>
    <row r="6" spans="1:4">
      <c r="A6" s="11"/>
      <c r="B6" s="2" t="s">
        <v>50</v>
      </c>
    </row>
    <row r="8" spans="1:4">
      <c r="A8" s="18" t="s">
        <v>51</v>
      </c>
      <c r="B8" s="2" t="s">
        <v>52</v>
      </c>
    </row>
    <row r="9" spans="1:4">
      <c r="B9" s="10" t="s">
        <v>53</v>
      </c>
    </row>
    <row r="10" spans="1:4">
      <c r="A10" s="18"/>
    </row>
    <row r="11" spans="1:4">
      <c r="A11" s="11" t="s">
        <v>54</v>
      </c>
      <c r="B11" t="s">
        <v>55</v>
      </c>
    </row>
    <row r="12" spans="1:4">
      <c r="A12" s="11"/>
      <c r="B12" t="s">
        <v>56</v>
      </c>
    </row>
    <row r="13" spans="1:4">
      <c r="A13" s="11"/>
      <c r="B13" t="s">
        <v>57</v>
      </c>
    </row>
    <row r="14" spans="1:4">
      <c r="A14" s="11"/>
      <c r="B14" s="2" t="s">
        <v>58</v>
      </c>
    </row>
    <row r="15" spans="1:4">
      <c r="A15" s="11"/>
      <c r="B15" s="2"/>
    </row>
    <row r="16" spans="1:4">
      <c r="A16" s="8"/>
      <c r="B16" s="2"/>
    </row>
    <row r="17" spans="1:2" ht="22.2">
      <c r="A17" s="17" t="s">
        <v>59</v>
      </c>
      <c r="B17" s="6"/>
    </row>
    <row r="18" spans="1:2">
      <c r="A18" s="8"/>
      <c r="B18" s="7"/>
    </row>
    <row r="19" spans="1:2">
      <c r="A19" s="11" t="s">
        <v>60</v>
      </c>
      <c r="B19" s="2" t="s">
        <v>61</v>
      </c>
    </row>
    <row r="20" spans="1:2">
      <c r="A20" s="8"/>
      <c r="B20" s="2" t="s">
        <v>50</v>
      </c>
    </row>
    <row r="21" spans="1:2">
      <c r="A21" s="8"/>
      <c r="B21" s="7"/>
    </row>
    <row r="22" spans="1:2">
      <c r="A22" s="18" t="s">
        <v>62</v>
      </c>
      <c r="B22" s="12" t="s">
        <v>63</v>
      </c>
    </row>
    <row r="23" spans="1:2">
      <c r="A23" s="8"/>
      <c r="B23" s="10" t="s">
        <v>64</v>
      </c>
    </row>
    <row r="24" spans="1:2">
      <c r="A24" s="8"/>
    </row>
    <row r="25" spans="1:2">
      <c r="A25" s="11" t="s">
        <v>65</v>
      </c>
      <c r="B25" s="12" t="s">
        <v>66</v>
      </c>
    </row>
    <row r="26" spans="1:2">
      <c r="A26" s="11"/>
    </row>
  </sheetData>
  <phoneticPr fontId="2"/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221B20F46D88438E90EAF82AAFFC1D" ma:contentTypeVersion="13" ma:contentTypeDescription="新しいドキュメントを作成します。" ma:contentTypeScope="" ma:versionID="97c197bfb5a5a6e0b3032d4ddecb8633">
  <xsd:schema xmlns:xsd="http://www.w3.org/2001/XMLSchema" xmlns:xs="http://www.w3.org/2001/XMLSchema" xmlns:p="http://schemas.microsoft.com/office/2006/metadata/properties" xmlns:ns2="9285706a-27fd-49f0-8654-1ea06e170e3b" xmlns:ns3="7b28f1be-6ecd-476c-b57f-aadffc2c9ea1" targetNamespace="http://schemas.microsoft.com/office/2006/metadata/properties" ma:root="true" ma:fieldsID="b66c160f8768cdf644e1ab8a68468ff7" ns2:_="" ns3:_="">
    <xsd:import namespace="9285706a-27fd-49f0-8654-1ea06e170e3b"/>
    <xsd:import namespace="7b28f1be-6ecd-476c-b57f-aadffc2c9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706a-27fd-49f0-8654-1ea06e170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8c70ad2-2b29-417e-a051-912bda4fd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f1be-6ecd-476c-b57f-aadffc2c9e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1def9b5-cd1a-4ccf-8fab-045815babb88}" ma:internalName="TaxCatchAll" ma:showField="CatchAllData" ma:web="7b28f1be-6ecd-476c-b57f-aadffc2c9e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85706a-27fd-49f0-8654-1ea06e170e3b">
      <Terms xmlns="http://schemas.microsoft.com/office/infopath/2007/PartnerControls"/>
    </lcf76f155ced4ddcb4097134ff3c332f>
    <TaxCatchAll xmlns="7b28f1be-6ecd-476c-b57f-aadffc2c9ea1" xsi:nil="true"/>
  </documentManagement>
</p:properties>
</file>

<file path=customXml/itemProps1.xml><?xml version="1.0" encoding="utf-8"?>
<ds:datastoreItem xmlns:ds="http://schemas.openxmlformats.org/officeDocument/2006/customXml" ds:itemID="{378C9616-665C-4770-B355-CEAB08435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706a-27fd-49f0-8654-1ea06e170e3b"/>
    <ds:schemaRef ds:uri="7b28f1be-6ecd-476c-b57f-aadffc2c9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A230-36FA-4B14-9D34-CE879C697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EF7AC-1E2F-41CD-A9A8-377B1FEE6C9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7b28f1be-6ecd-476c-b57f-aadffc2c9ea1"/>
    <ds:schemaRef ds:uri="9285706a-27fd-49f0-8654-1ea06e170e3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2025年度　10月15日更新</vt:lpstr>
      <vt:lpstr>2025年度　7月15日更新</vt:lpstr>
      <vt:lpstr>2025年度　4月15日更新</vt:lpstr>
      <vt:lpstr>（入力規則）</vt:lpstr>
      <vt:lpstr>様式４、様式４-２記載要領</vt:lpstr>
      <vt:lpstr>'2025年度　10月15日更新'!Print_Area</vt:lpstr>
      <vt:lpstr>'2025年度　4月15日更新'!Print_Area</vt:lpstr>
      <vt:lpstr>'2025年度　7月15日更新'!Print_Area</vt:lpstr>
      <vt:lpstr>'2025年度　7月15日更新'!Print_Titles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2024-03-12T03:25:47Z</dcterms:created>
  <dcterms:modified xsi:type="dcterms:W3CDTF">2025-11-07T04:26:35Z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0x0101002E221B20F46D88438E90EAF82AAFFC1D</vt:lpwstr>
  </property>
</Properties>
</file>